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emai\Downloads\Formulaires &amp; Logos\PARTICULIER\FRANÇAIS\NEW\"/>
    </mc:Choice>
  </mc:AlternateContent>
  <xr:revisionPtr revIDLastSave="0" documentId="8_{A131AF32-962A-4E9D-A590-E0447623E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" sheetId="1" r:id="rId1"/>
    <sheet name="Feuil1" sheetId="2" state="hidden" r:id="rId2"/>
  </sheets>
  <definedNames>
    <definedName name="dcn" localSheetId="0">Feuille!#REF!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3Tm9OntI0N3hkVirq4H0brBmfOzJ1sxK9MKbi9XGtog="/>
    </ext>
  </extLst>
</workbook>
</file>

<file path=xl/calcChain.xml><?xml version="1.0" encoding="utf-8"?>
<calcChain xmlns="http://schemas.openxmlformats.org/spreadsheetml/2006/main">
  <c r="I131" i="1" l="1"/>
  <c r="I128" i="1"/>
  <c r="I125" i="1"/>
  <c r="I124" i="1"/>
  <c r="I123" i="1"/>
  <c r="I122" i="1"/>
  <c r="I119" i="1"/>
  <c r="I118" i="1"/>
  <c r="I109" i="1"/>
  <c r="I108" i="1"/>
  <c r="I107" i="1"/>
  <c r="I106" i="1"/>
  <c r="I105" i="1"/>
  <c r="I104" i="1"/>
  <c r="I103" i="1"/>
  <c r="I100" i="1"/>
  <c r="I99" i="1"/>
  <c r="I98" i="1"/>
  <c r="I95" i="1"/>
  <c r="I77" i="1"/>
  <c r="I70" i="1"/>
  <c r="I69" i="1"/>
  <c r="I68" i="1"/>
  <c r="K67" i="1"/>
  <c r="J67" i="1"/>
  <c r="I67" i="1"/>
  <c r="I64" i="1"/>
  <c r="I63" i="1"/>
  <c r="I62" i="1"/>
  <c r="E59" i="1"/>
  <c r="I56" i="1"/>
  <c r="I55" i="1"/>
  <c r="I54" i="1"/>
  <c r="I53" i="1"/>
  <c r="L49" i="1"/>
  <c r="I151" i="1" l="1"/>
  <c r="I150" i="1"/>
  <c r="I148" i="1"/>
  <c r="I145" i="1"/>
  <c r="I144" i="1"/>
  <c r="I141" i="1"/>
  <c r="I140" i="1"/>
  <c r="I85" i="1"/>
  <c r="I84" i="1"/>
  <c r="I83" i="1"/>
  <c r="I82" i="1"/>
  <c r="I81" i="1"/>
  <c r="I80" i="1"/>
  <c r="I78" i="1"/>
  <c r="I76" i="1"/>
  <c r="I75" i="1"/>
  <c r="I74" i="1"/>
  <c r="I73" i="1"/>
  <c r="I72" i="1"/>
  <c r="I71" i="1"/>
  <c r="I66" i="1"/>
  <c r="I59" i="1"/>
  <c r="K53" i="1"/>
  <c r="J53" i="1"/>
  <c r="K54" i="1"/>
  <c r="J54" i="1"/>
  <c r="K55" i="1"/>
  <c r="J55" i="1"/>
  <c r="K56" i="1"/>
  <c r="J56" i="1"/>
  <c r="K62" i="1"/>
  <c r="J62" i="1"/>
  <c r="K64" i="1"/>
  <c r="J64" i="1"/>
  <c r="K95" i="1"/>
  <c r="J95" i="1"/>
  <c r="K103" i="1"/>
  <c r="J103" i="1"/>
  <c r="K105" i="1"/>
  <c r="J105" i="1"/>
  <c r="K108" i="1"/>
  <c r="J108" i="1"/>
  <c r="K109" i="1"/>
  <c r="J109" i="1"/>
  <c r="K118" i="1"/>
  <c r="J118" i="1"/>
  <c r="K131" i="1"/>
  <c r="J131" i="1"/>
  <c r="I157" i="1" l="1"/>
  <c r="K59" i="1"/>
  <c r="K157" i="1" s="1"/>
  <c r="J59" i="1"/>
  <c r="J157" i="1" s="1"/>
  <c r="K66" i="1"/>
  <c r="J66" i="1"/>
  <c r="K71" i="1"/>
  <c r="J71" i="1"/>
  <c r="K72" i="1"/>
  <c r="J72" i="1"/>
  <c r="K73" i="1"/>
  <c r="J73" i="1"/>
  <c r="K74" i="1"/>
  <c r="J74" i="1"/>
  <c r="K75" i="1"/>
  <c r="J75" i="1"/>
  <c r="K76" i="1"/>
  <c r="J76" i="1"/>
  <c r="K78" i="1"/>
  <c r="J78" i="1"/>
  <c r="K80" i="1"/>
  <c r="J80" i="1"/>
  <c r="K81" i="1"/>
  <c r="J81" i="1"/>
  <c r="K82" i="1"/>
  <c r="J82" i="1"/>
  <c r="K83" i="1"/>
  <c r="J83" i="1"/>
  <c r="K84" i="1"/>
  <c r="J84" i="1"/>
  <c r="K85" i="1"/>
  <c r="J85" i="1"/>
  <c r="K140" i="1"/>
  <c r="J140" i="1"/>
  <c r="K141" i="1"/>
  <c r="J141" i="1"/>
  <c r="K144" i="1"/>
  <c r="J144" i="1"/>
  <c r="K145" i="1"/>
  <c r="J145" i="1"/>
  <c r="K148" i="1"/>
  <c r="J148" i="1"/>
  <c r="K150" i="1"/>
  <c r="J150" i="1"/>
  <c r="K151" i="1"/>
  <c r="J151" i="1"/>
  <c r="J160" i="1" l="1"/>
  <c r="K160" i="1"/>
  <c r="J164" i="1"/>
  <c r="K164" i="1"/>
  <c r="L160" i="1" l="1"/>
</calcChain>
</file>

<file path=xl/sharedStrings.xml><?xml version="1.0" encoding="utf-8"?>
<sst xmlns="http://schemas.openxmlformats.org/spreadsheetml/2006/main" count="223" uniqueCount="138">
  <si>
    <t>QUESTIONNAIRE DE TRAVAIL AUTONOME</t>
  </si>
  <si>
    <t>Identification</t>
  </si>
  <si>
    <t xml:space="preserve">Année d'imposition visée : </t>
  </si>
  <si>
    <t xml:space="preserve">NOM DE LA PERSONNE :   </t>
  </si>
  <si>
    <t>Nom de l'entreprise (si enregistrée) :</t>
  </si>
  <si>
    <t>Numéro d'entreprise du Québec (si enregistrée)</t>
  </si>
  <si>
    <t>Type d'activité :</t>
  </si>
  <si>
    <r>
      <rPr>
        <sz val="10"/>
        <color theme="1"/>
        <rFont val="Arial"/>
      </rPr>
      <t xml:space="preserve">Type de propriété:                       </t>
    </r>
    <r>
      <rPr>
        <sz val="12"/>
        <color theme="1"/>
        <rFont val="Arial"/>
      </rPr>
      <t xml:space="preserve"> </t>
    </r>
  </si>
  <si>
    <t>Si Société en nom collectif, votre % des bénéfices : ___________</t>
  </si>
  <si>
    <t>Les sociétés en nom collectif doivent inclure tout les revenus et toutes les dépenses de la société.</t>
  </si>
  <si>
    <t>Si c'est la première fois que vous déclarez du travail autonome avec nous, il est fortement recommandé de prendre un rendez-vous avec le comptable. Il est aussi recommandé de le faire les années suivantes.</t>
  </si>
  <si>
    <t>Informations relatives aux taxes - remplir obligatoirement</t>
  </si>
  <si>
    <t>Veuillez cocher la situation qui s'applique à vous. Vous devez suivre les instrustions relatives à votre situation.</t>
  </si>
  <si>
    <t>Si vous avez des ventes hors du Québec mais au Canada, vous devez les indiquer séparément par province.</t>
  </si>
  <si>
    <t>Si vous avez des ventes hors du Canada, vous devez les indiquer séparément.</t>
  </si>
  <si>
    <t>Si vous avez des dépenses hors du Québec ou hors du Canada, vous devez les indiquer séparément et indiquer la province / le pays.</t>
  </si>
  <si>
    <t xml:space="preserve">Vous n'êtes pas inscrit aux taxes </t>
  </si>
  <si>
    <t>Inscrire les ventes avant taxes (vous n'en chargez pas !)</t>
  </si>
  <si>
    <t>Inscrire les dépenses toutes taxes incluses</t>
  </si>
  <si>
    <t>*Si vos ventes brutes sont supérieures à 30 000 $, vous devez obligatoirement vous inscrire au fichier de la TPS/TVQ. </t>
  </si>
  <si>
    <t xml:space="preserve">Si vous êtes inscrit aux taxes </t>
  </si>
  <si>
    <t>Si vous vous êtes inscrits ou désinscrits durant l'année, il faut préparer un questionnaire distinct pour les deux périodes.</t>
  </si>
  <si>
    <t>Si vous utilisez la méthode détaillé (par défaut)</t>
  </si>
  <si>
    <t>Et que vous voulez que nous préparions votre rapport de taxes (fournir le FPZ-500)</t>
  </si>
  <si>
    <t>Inscrire les ventes toutes taxes incluses</t>
  </si>
  <si>
    <t>Si vous avez des dépenses non taxables, utilisez une ligne séparée et indiquez-le.</t>
  </si>
  <si>
    <t>Et que vous préparez vous-même votre rapport de taxes</t>
  </si>
  <si>
    <t>Inscrire les ventes avant taxes</t>
  </si>
  <si>
    <t>Inscrire les dépenses avant taxes</t>
  </si>
  <si>
    <t>Si vous utilisez la méthode rapide (cas rares)</t>
  </si>
  <si>
    <t>Inscrire les ventes avant taxes ainsi que les taxes non remises</t>
  </si>
  <si>
    <t xml:space="preserve">REVENUS </t>
  </si>
  <si>
    <t>Montant déductible</t>
  </si>
  <si>
    <t>TPS</t>
  </si>
  <si>
    <t>TVQ</t>
  </si>
  <si>
    <t>SOURCES DE REVENU QUI FIGURENT À LA CASE 28 d'un T4A</t>
  </si>
  <si>
    <t xml:space="preserve"> $</t>
  </si>
  <si>
    <t>SOURCES DE REVENU QUI FIGURENT À LA CASE 48 d'un T4A</t>
  </si>
  <si>
    <t>SOURCES DE REVENU QUI FIGURENT À LA CASE 20 d'un T4A</t>
  </si>
  <si>
    <t>SOURCE DE REVENU QUI NE FIGURENT SUR AUCUN FEUILLET FISCAL</t>
  </si>
  <si>
    <t>Taxes non remises</t>
  </si>
  <si>
    <t>Travaux en cours (le travail engagé mais pas encore facturé est imposable)</t>
  </si>
  <si>
    <t>TOTAL</t>
  </si>
  <si>
    <t>COÛT DES PRODUITS VENDUS (si vente de produits)</t>
  </si>
  <si>
    <t>Achats de biens destinés à la revente (inscrire aussi inventaire)</t>
  </si>
  <si>
    <t>Inventaire (stocks) à la fin de la période</t>
  </si>
  <si>
    <t>DÉPENSES DIRECTES</t>
  </si>
  <si>
    <r>
      <rPr>
        <sz val="10"/>
        <color theme="1"/>
        <rFont val="Arial"/>
      </rPr>
      <t xml:space="preserve">% </t>
    </r>
    <r>
      <rPr>
        <sz val="9"/>
        <color theme="1"/>
        <rFont val="Arial"/>
      </rPr>
      <t>(si  moins que 100%)</t>
    </r>
  </si>
  <si>
    <t>Publicité et promotion</t>
  </si>
  <si>
    <t>%</t>
  </si>
  <si>
    <t>Frais de repas et de représentation (si avec client ou fournisseur)</t>
  </si>
  <si>
    <t>Assurances professionnelles (pas véhicule ici)</t>
  </si>
  <si>
    <t>Intérêts et frais bancaires (à usage pour affaires)</t>
  </si>
  <si>
    <t>Enregistrement au Registraire des Entreprises - Voir site du REQ pour les frais de l'année</t>
  </si>
  <si>
    <t>Fournitures</t>
  </si>
  <si>
    <t>Frais juridiques et honoraires professionnels</t>
  </si>
  <si>
    <t>Cotisations professionnelles et permis</t>
  </si>
  <si>
    <t>Frais comptables (nous ajouterons automatiquement nos frais)</t>
  </si>
  <si>
    <t>Frais de gestion et d'administration</t>
  </si>
  <si>
    <t>Frais de location (loyer commercial seulement, voir section domicile plus loin)</t>
  </si>
  <si>
    <t>Salaires</t>
  </si>
  <si>
    <t>Sous-traitants</t>
  </si>
  <si>
    <t xml:space="preserve">Est-ce que certains sous-traitants ont reçus plus de 500$ (oui/non) ? </t>
  </si>
  <si>
    <t>(répondez oui ou non)</t>
  </si>
  <si>
    <t xml:space="preserve">Frais de déplacement </t>
  </si>
  <si>
    <t>Téléphone cellulaire</t>
  </si>
  <si>
    <t>Petits outils (moins de 200$)</t>
  </si>
  <si>
    <t>Internet (précisez le % pour affaires)</t>
  </si>
  <si>
    <t xml:space="preserve">Autres (précisez) : </t>
  </si>
  <si>
    <t>Congrès et formation</t>
  </si>
  <si>
    <t>FRAIS DE VEHICULE</t>
  </si>
  <si>
    <t>Donner montants totaux pour l'année même si personnel</t>
  </si>
  <si>
    <t>Pourcentage d'utilisation du véhicule pour affaires :</t>
  </si>
  <si>
    <t>ex. : 5000 km / 20000 km ou 25%</t>
  </si>
  <si>
    <t xml:space="preserve">Marque du véhicule : </t>
  </si>
  <si>
    <t xml:space="preserve">Si loué : </t>
  </si>
  <si>
    <t xml:space="preserve">Si c'est un véhicule loué, fournir prix de détail suggéré du fabricant : </t>
  </si>
  <si>
    <t>Il faut aussi fournir la date de début et de la fin du contrat :</t>
  </si>
  <si>
    <t xml:space="preserve">Si location, frais de location (pour la période de l'année)  prêt auto n'est pas location) </t>
  </si>
  <si>
    <t xml:space="preserve"> $ </t>
  </si>
  <si>
    <t xml:space="preserve">Si vous avez acheté le véhicule: </t>
  </si>
  <si>
    <t>Si acheté durant l'année de déclaration, fournir le prix d'achat :</t>
  </si>
  <si>
    <t>Si acquis avant et jamais amortit avant, fournir la valeur marchande de remplacement.)</t>
  </si>
  <si>
    <t>Intérêts sur prêt auto</t>
  </si>
  <si>
    <t>Autres dépenses</t>
  </si>
  <si>
    <t>Frais de carburant</t>
  </si>
  <si>
    <t>Assurances</t>
  </si>
  <si>
    <t>Entretien du véhicule</t>
  </si>
  <si>
    <t>Plaques</t>
  </si>
  <si>
    <t>Permis de conduire</t>
  </si>
  <si>
    <r>
      <rPr>
        <sz val="10"/>
        <color theme="1"/>
        <rFont val="Arial"/>
      </rPr>
      <t xml:space="preserve">Location à </t>
    </r>
    <r>
      <rPr>
        <u/>
        <sz val="10"/>
        <color theme="1"/>
        <rFont val="Arial"/>
      </rPr>
      <t>court terme</t>
    </r>
    <r>
      <rPr>
        <sz val="10"/>
        <color theme="1"/>
        <rFont val="Arial"/>
      </rPr>
      <t xml:space="preserve"> (à 100%)</t>
    </r>
  </si>
  <si>
    <t>Frais de stationnement (seulement ceux pour affaires)</t>
  </si>
  <si>
    <t>BUREAU À DOMICILE</t>
  </si>
  <si>
    <t>PORTION D'UTILISATION POUR AFFAIRES</t>
  </si>
  <si>
    <t>ex.: 1 pièce/4,5 ou 22%</t>
  </si>
  <si>
    <t>SI pas travailleur autonome toute l'année, fournir les chiffres seulement pour la période concernée.</t>
  </si>
  <si>
    <r>
      <rPr>
        <sz val="10"/>
        <color theme="1"/>
        <rFont val="Arial"/>
      </rPr>
      <t xml:space="preserve">*SVP fournir les </t>
    </r>
    <r>
      <rPr>
        <b/>
        <sz val="10"/>
        <color theme="1"/>
        <rFont val="Arial"/>
      </rPr>
      <t>montants totaux pour l'appartement au complet</t>
    </r>
    <r>
      <rPr>
        <sz val="10"/>
        <color theme="1"/>
        <rFont val="Arial"/>
      </rPr>
      <t xml:space="preserve"> même si partagé avec des colocs.</t>
    </r>
  </si>
  <si>
    <t>100% des dépenses ici</t>
  </si>
  <si>
    <t>Chauffage et électricité</t>
  </si>
  <si>
    <t xml:space="preserve">Assurance maison </t>
  </si>
  <si>
    <t>Si propriétaire</t>
  </si>
  <si>
    <t>Intérêts hypothécaires en DOLLARS (la portion capital n'est PAS déductible)</t>
  </si>
  <si>
    <t xml:space="preserve">Taxes municipales </t>
  </si>
  <si>
    <t>Taxes scolaires</t>
  </si>
  <si>
    <t>Frais de condo</t>
  </si>
  <si>
    <t>Si locataire</t>
  </si>
  <si>
    <t>Loyer (la SOMME TOTALE payée au cours de la période concernée)</t>
  </si>
  <si>
    <t xml:space="preserve">Autres (précisez) - ne pas mettre internet ni le téléphone dans cette section svp : </t>
  </si>
  <si>
    <t>IMMOBILISATIONS (SEULEMENT SI JAMAIS AMORTIES AVANT)</t>
  </si>
  <si>
    <t>En général, biens durant plus d'une année et de plus de 200$. Si moins de 200$, mettre comme fourniture svp.</t>
  </si>
  <si>
    <t>Si acheté durant l'année de déclaration, fournir le prix d'achat.</t>
  </si>
  <si>
    <t>Si acquis avant et jamais amortit, fournir la valeur marchande de remplacement.</t>
  </si>
  <si>
    <t>Date acquisition</t>
  </si>
  <si>
    <t>Valeur / Prix</t>
  </si>
  <si>
    <t>Catégorie #8</t>
  </si>
  <si>
    <t>OBLIGATOIRE</t>
  </si>
  <si>
    <t>Voir instructions ci-haut</t>
  </si>
  <si>
    <r>
      <rPr>
        <sz val="10"/>
        <color theme="1"/>
        <rFont val="Arial"/>
      </rPr>
      <t xml:space="preserve">% </t>
    </r>
    <r>
      <rPr>
        <sz val="9"/>
        <color theme="1"/>
        <rFont val="Arial"/>
      </rPr>
      <t>(si  moins que 100%)</t>
    </r>
  </si>
  <si>
    <t>Bureau, chaises, mobilier</t>
  </si>
  <si>
    <t xml:space="preserve">Équipement </t>
  </si>
  <si>
    <t>Catégorie #12</t>
  </si>
  <si>
    <t>Logiciels</t>
  </si>
  <si>
    <t>Petits outils</t>
  </si>
  <si>
    <t>Catégorie #50 (SAUF si acheté entre 27-01-2009 et fev 2011)</t>
  </si>
  <si>
    <t>Ordinateurs et autre équipement informatique</t>
  </si>
  <si>
    <t>Autres (spécifiez) :</t>
  </si>
  <si>
    <t>Avez-vous disposé d'immobilisations ? Si vous avez vendu ou jeté un bien, vous en avez disposé. Si c'est le cas, veuillez nous fournir les détails de ces dispositions.</t>
  </si>
  <si>
    <t>Déclaration de taxes détaillée</t>
  </si>
  <si>
    <t xml:space="preserve">Vente </t>
  </si>
  <si>
    <t xml:space="preserve">TPS sur ventes </t>
  </si>
  <si>
    <t xml:space="preserve">TVQ sur vente </t>
  </si>
  <si>
    <t xml:space="preserve">CTI </t>
  </si>
  <si>
    <t xml:space="preserve">RTI </t>
  </si>
  <si>
    <r>
      <rPr>
        <sz val="10"/>
        <color theme="1"/>
        <rFont val="Arial"/>
      </rPr>
      <t xml:space="preserve">À payer ou </t>
    </r>
    <r>
      <rPr>
        <sz val="10"/>
        <color rgb="FFFF0000"/>
        <rFont val="Arial"/>
      </rPr>
      <t>(remboursement)</t>
    </r>
  </si>
  <si>
    <t xml:space="preserve">TPS </t>
  </si>
  <si>
    <t xml:space="preserve">TVQ </t>
  </si>
  <si>
    <t xml:space="preserve">Copyright Impôts Ici ! </t>
  </si>
  <si>
    <t>v.2024-09-18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</si>
</sst>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"/>
    <numFmt numFmtId="165" formatCode="0.000%"/>
    <numFmt numFmtId="166" formatCode="_ * #,##0.000000_)\ _$_ ;_ * \(#,##0.000000\)\ _$_ ;_ * &quot;-&quot;??_)\ _$_ ;_ @_ "/>
    <numFmt numFmtId="167" formatCode="_ * #,##0.00_)\ &quot;$&quot;_ ;_ * \(#,##0.00\)\ &quot;$&quot;_ ;_ * &quot;-&quot;??_)\ &quot;$&quot;_ ;_ @_ "/>
    <numFmt numFmtId="168" formatCode="_ * #,##0.00_)\ [$$-C0C]_ ;_ * \(#,##0.00\)\ [$$-C0C]_ ;_ * &quot;-&quot;??_)\ [$$-C0C]_ ;_ @_ "/>
  </numFmts>
  <fonts count="23">
    <font>
      <sz val="10"/>
      <color rgb="FF000000"/>
      <name val="Arial"/>
      <scheme val="minor"/>
    </font>
    <font>
      <sz val="10"/>
      <color theme="1"/>
      <name val="Arial"/>
    </font>
    <font>
      <sz val="20"/>
      <color rgb="FF000000"/>
      <name val="Arial"/>
    </font>
    <font>
      <b/>
      <sz val="16"/>
      <color theme="1"/>
      <name val="Arial"/>
    </font>
    <font>
      <b/>
      <sz val="12"/>
      <color theme="1"/>
      <name val="Arial"/>
    </font>
    <font>
      <b/>
      <sz val="10"/>
      <color rgb="FF00B0F0"/>
      <name val="Arial"/>
    </font>
    <font>
      <sz val="16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b/>
      <u/>
      <sz val="10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7"/>
      <color theme="1"/>
      <name val="Arial"/>
    </font>
    <font>
      <sz val="10"/>
      <color rgb="FFFF0000"/>
      <name val="Arial"/>
    </font>
    <font>
      <u/>
      <sz val="10"/>
      <color theme="1"/>
      <name val="Arial"/>
    </font>
    <font>
      <i/>
      <sz val="10"/>
      <color theme="1"/>
      <name val="Arial"/>
    </font>
    <font>
      <sz val="14"/>
      <color theme="1"/>
      <name val="Arial"/>
    </font>
    <font>
      <u/>
      <sz val="7"/>
      <color theme="1"/>
      <name val="Arial"/>
    </font>
    <font>
      <u/>
      <sz val="10"/>
      <color theme="1"/>
      <name val="Arial"/>
    </font>
    <font>
      <b/>
      <sz val="14"/>
      <color theme="1"/>
      <name val="Arial"/>
    </font>
    <font>
      <sz val="72"/>
      <color rgb="FF000000"/>
      <name val="Bodon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33333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1" fillId="0" borderId="2" xfId="0" applyFont="1" applyBorder="1"/>
    <xf numFmtId="164" fontId="1" fillId="0" borderId="2" xfId="0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left"/>
    </xf>
    <xf numFmtId="0" fontId="6" fillId="2" borderId="1" xfId="0" applyFont="1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3" borderId="1" xfId="0" applyNumberFormat="1" applyFont="1" applyFill="1" applyBorder="1"/>
    <xf numFmtId="0" fontId="4" fillId="3" borderId="3" xfId="0" applyFont="1" applyFill="1" applyBorder="1"/>
    <xf numFmtId="0" fontId="8" fillId="3" borderId="1" xfId="0" applyFont="1" applyFill="1" applyBorder="1"/>
    <xf numFmtId="0" fontId="10" fillId="3" borderId="1" xfId="0" applyFont="1" applyFill="1" applyBorder="1"/>
    <xf numFmtId="164" fontId="4" fillId="3" borderId="1" xfId="0" applyNumberFormat="1" applyFont="1" applyFill="1" applyBorder="1"/>
    <xf numFmtId="164" fontId="11" fillId="3" borderId="4" xfId="0" applyNumberFormat="1" applyFont="1" applyFill="1" applyBorder="1"/>
    <xf numFmtId="0" fontId="1" fillId="3" borderId="5" xfId="0" applyFont="1" applyFill="1" applyBorder="1"/>
    <xf numFmtId="164" fontId="8" fillId="3" borderId="6" xfId="0" applyNumberFormat="1" applyFont="1" applyFill="1" applyBorder="1"/>
    <xf numFmtId="0" fontId="1" fillId="3" borderId="7" xfId="0" applyFont="1" applyFill="1" applyBorder="1"/>
    <xf numFmtId="164" fontId="1" fillId="3" borderId="6" xfId="0" applyNumberFormat="1" applyFont="1" applyFill="1" applyBorder="1"/>
    <xf numFmtId="164" fontId="12" fillId="3" borderId="6" xfId="0" applyNumberFormat="1" applyFont="1" applyFill="1" applyBorder="1"/>
    <xf numFmtId="164" fontId="8" fillId="3" borderId="8" xfId="0" applyNumberFormat="1" applyFont="1" applyFill="1" applyBorder="1"/>
    <xf numFmtId="0" fontId="1" fillId="3" borderId="9" xfId="0" applyFont="1" applyFill="1" applyBorder="1"/>
    <xf numFmtId="0" fontId="4" fillId="3" borderId="1" xfId="0" applyFont="1" applyFill="1" applyBorder="1"/>
    <xf numFmtId="164" fontId="1" fillId="3" borderId="7" xfId="0" applyNumberFormat="1" applyFont="1" applyFill="1" applyBorder="1"/>
    <xf numFmtId="164" fontId="1" fillId="3" borderId="9" xfId="0" applyNumberFormat="1" applyFont="1" applyFill="1" applyBorder="1"/>
    <xf numFmtId="9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  <xf numFmtId="164" fontId="8" fillId="3" borderId="1" xfId="0" applyNumberFormat="1" applyFont="1" applyFill="1" applyBorder="1"/>
    <xf numFmtId="0" fontId="13" fillId="0" borderId="0" xfId="0" applyFont="1"/>
    <xf numFmtId="0" fontId="4" fillId="2" borderId="1" xfId="0" applyFont="1" applyFill="1" applyBorder="1"/>
    <xf numFmtId="0" fontId="13" fillId="2" borderId="1" xfId="0" applyFont="1" applyFill="1" applyBorder="1"/>
    <xf numFmtId="164" fontId="1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2" fillId="0" borderId="0" xfId="0" applyNumberFormat="1" applyFont="1"/>
    <xf numFmtId="167" fontId="1" fillId="0" borderId="0" xfId="0" applyNumberFormat="1" applyFont="1"/>
    <xf numFmtId="9" fontId="1" fillId="0" borderId="0" xfId="0" applyNumberFormat="1" applyFont="1"/>
    <xf numFmtId="164" fontId="15" fillId="0" borderId="0" xfId="0" applyNumberFormat="1" applyFont="1"/>
    <xf numFmtId="0" fontId="12" fillId="0" borderId="0" xfId="0" applyFont="1"/>
    <xf numFmtId="164" fontId="1" fillId="0" borderId="3" xfId="0" applyNumberFormat="1" applyFont="1" applyBorder="1"/>
    <xf numFmtId="168" fontId="1" fillId="0" borderId="0" xfId="0" applyNumberFormat="1" applyFont="1" applyAlignment="1">
      <alignment horizontal="right"/>
    </xf>
    <xf numFmtId="168" fontId="1" fillId="0" borderId="0" xfId="0" applyNumberFormat="1" applyFont="1"/>
    <xf numFmtId="0" fontId="7" fillId="2" borderId="1" xfId="0" applyFont="1" applyFill="1" applyBorder="1"/>
    <xf numFmtId="0" fontId="1" fillId="0" borderId="10" xfId="0" applyFont="1" applyBorder="1"/>
    <xf numFmtId="0" fontId="1" fillId="2" borderId="1" xfId="0" applyFont="1" applyFill="1" applyBorder="1"/>
    <xf numFmtId="0" fontId="12" fillId="0" borderId="0" xfId="0" applyFont="1" applyAlignment="1">
      <alignment horizontal="center"/>
    </xf>
    <xf numFmtId="9" fontId="1" fillId="0" borderId="2" xfId="0" applyNumberFormat="1" applyFont="1" applyBorder="1"/>
    <xf numFmtId="0" fontId="1" fillId="0" borderId="11" xfId="0" applyFont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9" fontId="15" fillId="0" borderId="2" xfId="0" applyNumberFormat="1" applyFont="1" applyBorder="1"/>
    <xf numFmtId="164" fontId="15" fillId="2" borderId="1" xfId="0" applyNumberFormat="1" applyFont="1" applyFill="1" applyBorder="1"/>
    <xf numFmtId="9" fontId="1" fillId="0" borderId="3" xfId="0" applyNumberFormat="1" applyFont="1" applyBorder="1"/>
    <xf numFmtId="164" fontId="4" fillId="0" borderId="0" xfId="0" applyNumberFormat="1" applyFont="1" applyAlignment="1">
      <alignment horizontal="left"/>
    </xf>
    <xf numFmtId="9" fontId="15" fillId="0" borderId="0" xfId="0" applyNumberFormat="1" applyFont="1"/>
    <xf numFmtId="13" fontId="16" fillId="0" borderId="2" xfId="0" applyNumberFormat="1" applyFont="1" applyBorder="1"/>
    <xf numFmtId="164" fontId="4" fillId="0" borderId="2" xfId="0" applyNumberFormat="1" applyFont="1" applyBorder="1" applyAlignment="1">
      <alignment horizontal="left"/>
    </xf>
    <xf numFmtId="13" fontId="1" fillId="0" borderId="0" xfId="0" applyNumberFormat="1" applyFont="1"/>
    <xf numFmtId="0" fontId="12" fillId="0" borderId="0" xfId="0" applyFont="1" applyAlignment="1">
      <alignment horizontal="left"/>
    </xf>
    <xf numFmtId="164" fontId="8" fillId="0" borderId="2" xfId="0" applyNumberFormat="1" applyFont="1" applyBorder="1"/>
    <xf numFmtId="0" fontId="17" fillId="0" borderId="0" xfId="0" applyFont="1"/>
    <xf numFmtId="164" fontId="18" fillId="0" borderId="0" xfId="0" applyNumberFormat="1" applyFont="1" applyAlignment="1">
      <alignment horizontal="left"/>
    </xf>
    <xf numFmtId="0" fontId="7" fillId="4" borderId="1" xfId="0" applyFont="1" applyFill="1" applyBorder="1"/>
    <xf numFmtId="0" fontId="1" fillId="4" borderId="1" xfId="0" applyFont="1" applyFill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164" fontId="1" fillId="4" borderId="1" xfId="0" applyNumberFormat="1" applyFont="1" applyFill="1" applyBorder="1"/>
    <xf numFmtId="0" fontId="8" fillId="0" borderId="0" xfId="0" applyFont="1"/>
    <xf numFmtId="0" fontId="14" fillId="0" borderId="0" xfId="0" applyFont="1"/>
    <xf numFmtId="0" fontId="19" fillId="0" borderId="0" xfId="0" applyFont="1"/>
    <xf numFmtId="164" fontId="20" fillId="0" borderId="0" xfId="0" applyNumberFormat="1" applyFont="1"/>
    <xf numFmtId="14" fontId="1" fillId="0" borderId="2" xfId="0" applyNumberFormat="1" applyFont="1" applyBorder="1"/>
    <xf numFmtId="14" fontId="1" fillId="0" borderId="0" xfId="0" applyNumberFormat="1" applyFont="1"/>
    <xf numFmtId="164" fontId="1" fillId="0" borderId="14" xfId="0" applyNumberFormat="1" applyFont="1" applyBorder="1"/>
    <xf numFmtId="0" fontId="1" fillId="0" borderId="15" xfId="0" applyFont="1" applyBorder="1" applyAlignment="1">
      <alignment horizontal="left"/>
    </xf>
    <xf numFmtId="0" fontId="21" fillId="3" borderId="1" xfId="0" applyFont="1" applyFill="1" applyBorder="1"/>
    <xf numFmtId="168" fontId="1" fillId="3" borderId="1" xfId="0" applyNumberFormat="1" applyFont="1" applyFill="1" applyBorder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16" xfId="0" applyNumberFormat="1" applyFont="1" applyBorder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164" fontId="1" fillId="0" borderId="19" xfId="0" applyNumberFormat="1" applyFont="1" applyBorder="1"/>
    <xf numFmtId="168" fontId="1" fillId="0" borderId="19" xfId="0" applyNumberFormat="1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1" fillId="0" borderId="17" xfId="0" applyFont="1" applyBorder="1"/>
    <xf numFmtId="40" fontId="1" fillId="0" borderId="19" xfId="0" applyNumberFormat="1" applyFont="1" applyBorder="1"/>
    <xf numFmtId="0" fontId="1" fillId="0" borderId="22" xfId="0" applyFont="1" applyBorder="1"/>
    <xf numFmtId="0" fontId="1" fillId="0" borderId="16" xfId="0" applyFont="1" applyBorder="1"/>
    <xf numFmtId="0" fontId="1" fillId="0" borderId="18" xfId="0" applyFont="1" applyBorder="1"/>
    <xf numFmtId="164" fontId="1" fillId="0" borderId="23" xfId="0" applyNumberFormat="1" applyFont="1" applyBorder="1"/>
    <xf numFmtId="168" fontId="1" fillId="0" borderId="23" xfId="0" applyNumberFormat="1" applyFont="1" applyBorder="1"/>
    <xf numFmtId="168" fontId="1" fillId="0" borderId="24" xfId="0" applyNumberFormat="1" applyFont="1" applyBorder="1"/>
    <xf numFmtId="0" fontId="1" fillId="0" borderId="24" xfId="0" applyFont="1" applyBorder="1"/>
    <xf numFmtId="0" fontId="2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69710</xdr:rowOff>
    </xdr:from>
    <xdr:ext cx="933450" cy="41303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9710"/>
          <a:ext cx="933450" cy="41303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22</xdr:row>
          <xdr:rowOff>28575</xdr:rowOff>
        </xdr:from>
        <xdr:to>
          <xdr:col>0</xdr:col>
          <xdr:colOff>504825</xdr:colOff>
          <xdr:row>22</xdr:row>
          <xdr:rowOff>152400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27</xdr:row>
          <xdr:rowOff>28575</xdr:rowOff>
        </xdr:from>
        <xdr:to>
          <xdr:col>0</xdr:col>
          <xdr:colOff>495300</xdr:colOff>
          <xdr:row>27</xdr:row>
          <xdr:rowOff>152400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31</xdr:row>
          <xdr:rowOff>28575</xdr:rowOff>
        </xdr:from>
        <xdr:to>
          <xdr:col>1</xdr:col>
          <xdr:colOff>19050</xdr:colOff>
          <xdr:row>31</xdr:row>
          <xdr:rowOff>104775</xdr:rowOff>
        </xdr:to>
        <xdr:sp macro="" textlink="">
          <xdr:nvSpPr>
            <xdr:cNvPr id="1028" name="OptionButton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41</xdr:row>
          <xdr:rowOff>38100</xdr:rowOff>
        </xdr:from>
        <xdr:to>
          <xdr:col>1</xdr:col>
          <xdr:colOff>9525</xdr:colOff>
          <xdr:row>41</xdr:row>
          <xdr:rowOff>123825</xdr:rowOff>
        </xdr:to>
        <xdr:sp macro="" textlink="">
          <xdr:nvSpPr>
            <xdr:cNvPr id="1030" name="OptionButton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Z1000"/>
  <sheetViews>
    <sheetView showGridLines="0" tabSelected="1" workbookViewId="0">
      <selection activeCell="H1" sqref="H1"/>
    </sheetView>
  </sheetViews>
  <sheetFormatPr defaultColWidth="12.5703125" defaultRowHeight="15" customHeight="1"/>
  <cols>
    <col min="1" max="1" width="7.7109375" customWidth="1"/>
    <col min="2" max="2" width="71.28515625" customWidth="1"/>
    <col min="3" max="3" width="10.42578125" customWidth="1"/>
    <col min="4" max="4" width="4.42578125" customWidth="1"/>
    <col min="5" max="5" width="15.42578125" customWidth="1"/>
    <col min="6" max="6" width="6.85546875" customWidth="1"/>
    <col min="7" max="7" width="10.7109375" customWidth="1"/>
    <col min="8" max="8" width="6.42578125" customWidth="1"/>
    <col min="9" max="9" width="0.85546875" hidden="1" customWidth="1"/>
    <col min="10" max="10" width="13.42578125" hidden="1" customWidth="1"/>
    <col min="11" max="11" width="0.85546875" hidden="1" customWidth="1"/>
    <col min="12" max="12" width="0.28515625" hidden="1" customWidth="1"/>
    <col min="13" max="26" width="11.42578125" customWidth="1"/>
  </cols>
  <sheetData>
    <row r="1" spans="1:26" ht="12.75" customHeight="1">
      <c r="A1" s="1"/>
      <c r="B1" s="2"/>
      <c r="C1" s="1"/>
      <c r="D1" s="1"/>
      <c r="E1" s="3"/>
      <c r="F1" s="3"/>
      <c r="G1" s="3"/>
      <c r="H1" s="4" t="s">
        <v>137</v>
      </c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1"/>
      <c r="D2" s="1"/>
      <c r="E2" s="3"/>
      <c r="F2" s="3"/>
      <c r="G2" s="3"/>
      <c r="H2" s="4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"/>
      <c r="C3" s="1"/>
      <c r="D3" s="1"/>
      <c r="E3" s="3"/>
      <c r="F3" s="3"/>
      <c r="G3" s="3"/>
      <c r="H3" s="5" t="s">
        <v>0</v>
      </c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hidden="1" customHeight="1">
      <c r="A4" s="1"/>
      <c r="B4" s="1"/>
      <c r="C4" s="1"/>
      <c r="D4" s="1"/>
      <c r="E4" s="3"/>
      <c r="F4" s="105"/>
      <c r="G4" s="106"/>
      <c r="H4" s="5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45" customHeight="1">
      <c r="A5" s="1"/>
      <c r="B5" s="7" t="s">
        <v>1</v>
      </c>
      <c r="C5" s="7"/>
      <c r="D5" s="7"/>
      <c r="E5" s="7"/>
      <c r="F5" s="7"/>
      <c r="G5" s="7"/>
      <c r="H5" s="7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 t="s">
        <v>2</v>
      </c>
      <c r="C6" s="8"/>
      <c r="D6" s="1"/>
      <c r="E6" s="3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" t="s">
        <v>3</v>
      </c>
      <c r="C7" s="8"/>
      <c r="D7" s="8"/>
      <c r="E7" s="9"/>
      <c r="F7" s="9"/>
      <c r="G7" s="9"/>
      <c r="H7" s="9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 t="s">
        <v>4</v>
      </c>
      <c r="C8" s="8"/>
      <c r="D8" s="8"/>
      <c r="E8" s="9"/>
      <c r="F8" s="9"/>
      <c r="G8" s="9"/>
      <c r="H8" s="9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" t="s">
        <v>5</v>
      </c>
      <c r="C9" s="8"/>
      <c r="D9" s="8"/>
      <c r="E9" s="9"/>
      <c r="F9" s="9"/>
      <c r="G9" s="9"/>
      <c r="H9" s="9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 t="s">
        <v>6</v>
      </c>
      <c r="C10" s="8"/>
      <c r="D10" s="8"/>
      <c r="E10" s="9"/>
      <c r="F10" s="9"/>
      <c r="G10" s="9"/>
      <c r="H10" s="9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>
      <c r="A11" s="1"/>
      <c r="B11" s="1" t="s">
        <v>7</v>
      </c>
      <c r="C11" s="1"/>
      <c r="D11" s="1"/>
      <c r="E11" s="1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11" t="s">
        <v>8</v>
      </c>
      <c r="C12" s="1"/>
      <c r="D12" s="1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1"/>
      <c r="B13" s="11" t="s">
        <v>9</v>
      </c>
      <c r="C13" s="1"/>
      <c r="D13" s="1"/>
      <c r="E13" s="3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3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hidden="1" customHeight="1">
      <c r="A15" s="1"/>
      <c r="B15" s="107" t="s">
        <v>10</v>
      </c>
      <c r="C15" s="106"/>
      <c r="D15" s="106"/>
      <c r="E15" s="106"/>
      <c r="F15" s="106"/>
      <c r="G15" s="106"/>
      <c r="H15" s="106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" customHeight="1">
      <c r="A16" s="1"/>
      <c r="B16" s="1"/>
      <c r="C16" s="1"/>
      <c r="D16" s="1"/>
      <c r="E16" s="3"/>
      <c r="F16" s="3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7" t="s">
        <v>11</v>
      </c>
      <c r="C17" s="12"/>
      <c r="D17" s="12"/>
      <c r="E17" s="7"/>
      <c r="F17" s="7"/>
      <c r="G17" s="7"/>
      <c r="H17" s="7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3"/>
      <c r="B18" s="14" t="s">
        <v>12</v>
      </c>
      <c r="C18" s="13"/>
      <c r="D18" s="13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>
      <c r="A19" s="13"/>
      <c r="B19" s="13" t="s">
        <v>13</v>
      </c>
      <c r="C19" s="13"/>
      <c r="D19" s="13"/>
      <c r="E19" s="15"/>
      <c r="F19" s="15"/>
      <c r="G19" s="15"/>
      <c r="H19" s="15"/>
      <c r="I19" s="15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>
      <c r="A20" s="13"/>
      <c r="B20" s="13" t="s">
        <v>14</v>
      </c>
      <c r="C20" s="13"/>
      <c r="D20" s="13"/>
      <c r="E20" s="15"/>
      <c r="F20" s="15"/>
      <c r="G20" s="15"/>
      <c r="H20" s="15"/>
      <c r="I20" s="15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>
      <c r="A21" s="13"/>
      <c r="B21" s="13" t="s">
        <v>15</v>
      </c>
      <c r="C21" s="13"/>
      <c r="D21" s="13"/>
      <c r="E21" s="15"/>
      <c r="F21" s="15"/>
      <c r="G21" s="15"/>
      <c r="H21" s="15"/>
      <c r="I21" s="15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6" customHeight="1">
      <c r="A22" s="13"/>
      <c r="B22" s="13"/>
      <c r="C22" s="13"/>
      <c r="D22" s="13"/>
      <c r="E22" s="15"/>
      <c r="F22" s="15"/>
      <c r="G22" s="15"/>
      <c r="H22" s="15"/>
      <c r="I22" s="15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>
      <c r="A23" s="13"/>
      <c r="B23" s="16" t="s">
        <v>16</v>
      </c>
      <c r="C23" s="13"/>
      <c r="D23" s="13"/>
      <c r="E23" s="13"/>
      <c r="F23" s="13"/>
      <c r="G23" s="13"/>
      <c r="H23" s="13"/>
      <c r="I23" s="15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>
      <c r="A24" s="13"/>
      <c r="B24" s="17" t="s">
        <v>17</v>
      </c>
      <c r="C24" s="13"/>
      <c r="D24" s="13"/>
      <c r="E24" s="15"/>
      <c r="F24" s="15"/>
      <c r="G24" s="15"/>
      <c r="H24" s="15"/>
      <c r="I24" s="15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>
      <c r="A25" s="13"/>
      <c r="B25" s="17" t="s">
        <v>18</v>
      </c>
      <c r="C25" s="13"/>
      <c r="D25" s="13"/>
      <c r="E25" s="15"/>
      <c r="F25" s="15"/>
      <c r="G25" s="15"/>
      <c r="H25" s="15"/>
      <c r="I25" s="15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13"/>
      <c r="B26" s="108" t="s">
        <v>19</v>
      </c>
      <c r="C26" s="106"/>
      <c r="D26" s="106"/>
      <c r="E26" s="106"/>
      <c r="F26" s="106"/>
      <c r="G26" s="106"/>
      <c r="H26" s="106"/>
      <c r="I26" s="15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6.75" customHeight="1">
      <c r="A27" s="13"/>
      <c r="B27" s="14"/>
      <c r="C27" s="13"/>
      <c r="D27" s="13"/>
      <c r="E27" s="15"/>
      <c r="F27" s="15"/>
      <c r="G27" s="15"/>
      <c r="H27" s="15"/>
      <c r="I27" s="1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>
      <c r="A28" s="13"/>
      <c r="B28" s="16" t="s">
        <v>20</v>
      </c>
      <c r="C28" s="13"/>
      <c r="D28" s="13"/>
      <c r="E28" s="15"/>
      <c r="F28" s="15"/>
      <c r="G28" s="15"/>
      <c r="H28" s="15"/>
      <c r="I28" s="15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13"/>
      <c r="B29" s="14"/>
      <c r="C29" s="13"/>
      <c r="D29" s="13"/>
      <c r="E29" s="15"/>
      <c r="F29" s="15"/>
      <c r="G29" s="15"/>
      <c r="H29" s="15"/>
      <c r="I29" s="1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>
      <c r="A30" s="13"/>
      <c r="B30" s="18" t="s">
        <v>21</v>
      </c>
      <c r="C30" s="13"/>
      <c r="D30" s="13"/>
      <c r="E30" s="15"/>
      <c r="F30" s="15"/>
      <c r="G30" s="15"/>
      <c r="H30" s="15"/>
      <c r="I30" s="15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>
      <c r="A31" s="13"/>
      <c r="B31" s="14"/>
      <c r="C31" s="13"/>
      <c r="D31" s="13"/>
      <c r="E31" s="15"/>
      <c r="F31" s="15"/>
      <c r="G31" s="15"/>
      <c r="H31" s="15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>
      <c r="A32" s="13"/>
      <c r="B32" s="19" t="s">
        <v>22</v>
      </c>
      <c r="C32" s="13"/>
      <c r="D32" s="13"/>
      <c r="E32" s="13"/>
      <c r="F32" s="13"/>
      <c r="G32" s="13"/>
      <c r="H32" s="13"/>
      <c r="I32" s="15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>
      <c r="A33" s="13"/>
      <c r="B33" s="20" t="s">
        <v>23</v>
      </c>
      <c r="C33" s="21"/>
      <c r="D33" s="13"/>
      <c r="E33" s="13"/>
      <c r="F33" s="13"/>
      <c r="G33" s="13"/>
      <c r="H33" s="13"/>
      <c r="I33" s="15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3"/>
      <c r="B34" s="22" t="s">
        <v>24</v>
      </c>
      <c r="C34" s="23"/>
      <c r="D34" s="13"/>
      <c r="E34" s="13"/>
      <c r="F34" s="13"/>
      <c r="G34" s="13"/>
      <c r="H34" s="13"/>
      <c r="I34" s="15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13"/>
      <c r="B35" s="22" t="s">
        <v>18</v>
      </c>
      <c r="C35" s="23"/>
      <c r="D35" s="13"/>
      <c r="E35" s="13"/>
      <c r="F35" s="13"/>
      <c r="G35" s="13"/>
      <c r="H35" s="13"/>
      <c r="I35" s="15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13"/>
      <c r="B36" s="22" t="s">
        <v>25</v>
      </c>
      <c r="C36" s="23"/>
      <c r="D36" s="13"/>
      <c r="E36" s="13"/>
      <c r="F36" s="13"/>
      <c r="G36" s="13"/>
      <c r="H36" s="13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8.25" customHeight="1">
      <c r="A37" s="13"/>
      <c r="B37" s="24"/>
      <c r="C37" s="23"/>
      <c r="D37" s="13"/>
      <c r="E37" s="13"/>
      <c r="F37" s="13"/>
      <c r="G37" s="13"/>
      <c r="H37" s="13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>
      <c r="A38" s="13"/>
      <c r="B38" s="25" t="s">
        <v>26</v>
      </c>
      <c r="C38" s="23"/>
      <c r="D38" s="13"/>
      <c r="E38" s="13"/>
      <c r="F38" s="13"/>
      <c r="G38" s="13"/>
      <c r="H38" s="13"/>
      <c r="I38" s="15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>
      <c r="A39" s="13"/>
      <c r="B39" s="22" t="s">
        <v>27</v>
      </c>
      <c r="C39" s="23"/>
      <c r="D39" s="13"/>
      <c r="E39" s="13"/>
      <c r="F39" s="13"/>
      <c r="G39" s="13"/>
      <c r="H39" s="13"/>
      <c r="I39" s="15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>
      <c r="A40" s="13"/>
      <c r="B40" s="26" t="s">
        <v>28</v>
      </c>
      <c r="C40" s="27"/>
      <c r="D40" s="13"/>
      <c r="E40" s="13"/>
      <c r="F40" s="13"/>
      <c r="G40" s="13"/>
      <c r="H40" s="13"/>
      <c r="I40" s="15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8.25" customHeight="1">
      <c r="A41" s="13"/>
      <c r="B41" s="14"/>
      <c r="C41" s="13"/>
      <c r="D41" s="13"/>
      <c r="E41" s="13"/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>
      <c r="A42" s="13"/>
      <c r="B42" s="28" t="s">
        <v>29</v>
      </c>
      <c r="C42" s="15"/>
      <c r="D42" s="13"/>
      <c r="E42" s="13"/>
      <c r="F42" s="13"/>
      <c r="G42" s="13"/>
      <c r="H42" s="13"/>
      <c r="I42" s="15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>
      <c r="A43" s="13"/>
      <c r="B43" s="20" t="s">
        <v>23</v>
      </c>
      <c r="C43" s="21"/>
      <c r="D43" s="15"/>
      <c r="E43" s="15"/>
      <c r="F43" s="15"/>
      <c r="G43" s="13"/>
      <c r="H43" s="13"/>
      <c r="I43" s="1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>
      <c r="A44" s="13"/>
      <c r="B44" s="22" t="s">
        <v>24</v>
      </c>
      <c r="C44" s="29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>
      <c r="A45" s="13"/>
      <c r="B45" s="22" t="s">
        <v>18</v>
      </c>
      <c r="C45" s="29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6.75" customHeight="1">
      <c r="A46" s="13"/>
      <c r="B46" s="24"/>
      <c r="C46" s="29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>
      <c r="A47" s="13"/>
      <c r="B47" s="25" t="s">
        <v>26</v>
      </c>
      <c r="C47" s="29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>
      <c r="A48" s="13"/>
      <c r="B48" s="22" t="s">
        <v>30</v>
      </c>
      <c r="C48" s="29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>
      <c r="A49" s="13"/>
      <c r="B49" s="26" t="s">
        <v>18</v>
      </c>
      <c r="C49" s="30"/>
      <c r="D49" s="15"/>
      <c r="E49" s="15"/>
      <c r="F49" s="15"/>
      <c r="G49" s="15"/>
      <c r="H49" s="15"/>
      <c r="I49" s="13"/>
      <c r="J49" s="31">
        <v>0.05</v>
      </c>
      <c r="K49" s="32">
        <v>9.9750000000000005E-2</v>
      </c>
      <c r="L49" s="33">
        <f>1+J49+K49</f>
        <v>1.14975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9" customHeight="1">
      <c r="A50" s="13"/>
      <c r="B50" s="34"/>
      <c r="C50" s="15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>
      <c r="A51" s="35"/>
      <c r="B51" s="36" t="s">
        <v>31</v>
      </c>
      <c r="C51" s="37"/>
      <c r="D51" s="37"/>
      <c r="E51" s="37"/>
      <c r="F51" s="37"/>
      <c r="G51" s="37"/>
      <c r="H51" s="37"/>
      <c r="I51" s="38" t="s">
        <v>32</v>
      </c>
      <c r="J51" s="6" t="s">
        <v>33</v>
      </c>
      <c r="K51" s="6" t="s">
        <v>34</v>
      </c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6" customHeight="1">
      <c r="A52" s="1"/>
      <c r="B52" s="15"/>
      <c r="C52" s="15"/>
      <c r="D52" s="1"/>
      <c r="E52" s="3"/>
      <c r="F52" s="39"/>
      <c r="G52" s="39"/>
      <c r="H52" s="3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 t="s">
        <v>35</v>
      </c>
      <c r="C53" s="1"/>
      <c r="D53" s="1"/>
      <c r="E53" s="9"/>
      <c r="F53" s="40" t="s">
        <v>36</v>
      </c>
      <c r="G53" s="41"/>
      <c r="H53" s="1"/>
      <c r="I53" s="3">
        <f t="shared" ref="I53:I55" si="0">E53</f>
        <v>0</v>
      </c>
      <c r="J53" s="42">
        <f t="shared" ref="J53:J56" si="1">I53*$J$49</f>
        <v>0</v>
      </c>
      <c r="K53" s="42">
        <f t="shared" ref="K53:K56" si="2">I53*$K$49</f>
        <v>0</v>
      </c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 t="s">
        <v>37</v>
      </c>
      <c r="C54" s="38"/>
      <c r="D54" s="38"/>
      <c r="E54" s="9"/>
      <c r="F54" s="40" t="s">
        <v>36</v>
      </c>
      <c r="G54" s="41"/>
      <c r="H54" s="43"/>
      <c r="I54" s="3">
        <f t="shared" si="0"/>
        <v>0</v>
      </c>
      <c r="J54" s="42">
        <f t="shared" si="1"/>
        <v>0</v>
      </c>
      <c r="K54" s="42">
        <f t="shared" si="2"/>
        <v>0</v>
      </c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 t="s">
        <v>38</v>
      </c>
      <c r="C55" s="38"/>
      <c r="D55" s="38"/>
      <c r="E55" s="9"/>
      <c r="F55" s="40" t="s">
        <v>36</v>
      </c>
      <c r="G55" s="41"/>
      <c r="H55" s="43"/>
      <c r="I55" s="3">
        <f t="shared" si="0"/>
        <v>0</v>
      </c>
      <c r="J55" s="42">
        <f t="shared" si="1"/>
        <v>0</v>
      </c>
      <c r="K55" s="42">
        <f t="shared" si="2"/>
        <v>0</v>
      </c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 t="s">
        <v>39</v>
      </c>
      <c r="C56" s="38"/>
      <c r="D56" s="38"/>
      <c r="E56" s="9"/>
      <c r="F56" s="40" t="s">
        <v>36</v>
      </c>
      <c r="G56" s="41"/>
      <c r="H56" s="44"/>
      <c r="I56" s="3">
        <f>E56/1.14975</f>
        <v>0</v>
      </c>
      <c r="J56" s="42">
        <f t="shared" si="1"/>
        <v>0</v>
      </c>
      <c r="K56" s="42">
        <f t="shared" si="2"/>
        <v>0</v>
      </c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 t="s">
        <v>40</v>
      </c>
      <c r="C57" s="38"/>
      <c r="D57" s="38"/>
      <c r="E57" s="9"/>
      <c r="F57" s="40" t="s">
        <v>36</v>
      </c>
      <c r="G57" s="41"/>
      <c r="H57" s="44"/>
      <c r="I57" s="3"/>
      <c r="J57" s="42"/>
      <c r="K57" s="42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 t="s">
        <v>41</v>
      </c>
      <c r="C58" s="38"/>
      <c r="D58" s="38"/>
      <c r="E58" s="9"/>
      <c r="F58" s="40" t="s">
        <v>36</v>
      </c>
      <c r="G58" s="41"/>
      <c r="H58" s="44"/>
      <c r="I58" s="3"/>
      <c r="J58" s="42"/>
      <c r="K58" s="42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45" t="s">
        <v>42</v>
      </c>
      <c r="C59" s="1"/>
      <c r="D59" s="1"/>
      <c r="E59" s="46">
        <f>SUM(E53:E58)</f>
        <v>0</v>
      </c>
      <c r="F59" s="40" t="s">
        <v>36</v>
      </c>
      <c r="G59" s="41"/>
      <c r="H59" s="3"/>
      <c r="I59" s="47">
        <f>SUM(I53:I56)</f>
        <v>0</v>
      </c>
      <c r="J59" s="48">
        <f>I59*$J$49</f>
        <v>0</v>
      </c>
      <c r="K59" s="48">
        <f>I59*$K$49</f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.25" customHeight="1">
      <c r="A60" s="1"/>
      <c r="B60" s="45"/>
      <c r="C60" s="1"/>
      <c r="D60" s="1"/>
      <c r="E60" s="3"/>
      <c r="F60" s="40"/>
      <c r="G60" s="40"/>
      <c r="H60" s="3"/>
      <c r="I60" s="47"/>
      <c r="J60" s="48"/>
      <c r="K60" s="4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49" t="s">
        <v>43</v>
      </c>
      <c r="C61" s="49"/>
      <c r="D61" s="49"/>
      <c r="E61" s="3"/>
      <c r="F61" s="40"/>
      <c r="G61" s="40"/>
      <c r="H61" s="3"/>
      <c r="I61" s="47"/>
      <c r="J61" s="48"/>
      <c r="K61" s="4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50" t="s">
        <v>44</v>
      </c>
      <c r="C62" s="50"/>
      <c r="D62" s="50"/>
      <c r="E62" s="9"/>
      <c r="F62" s="40" t="s">
        <v>36</v>
      </c>
      <c r="G62" s="40"/>
      <c r="H62" s="3"/>
      <c r="I62" s="47">
        <f>E62/1.14975</f>
        <v>0</v>
      </c>
      <c r="J62" s="48">
        <f>I62*$J$49</f>
        <v>0</v>
      </c>
      <c r="K62" s="48">
        <f>I62*$K$49</f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50" t="s">
        <v>45</v>
      </c>
      <c r="C63" s="50"/>
      <c r="D63" s="50"/>
      <c r="E63" s="9"/>
      <c r="F63" s="40" t="s">
        <v>36</v>
      </c>
      <c r="G63" s="40"/>
      <c r="H63" s="3"/>
      <c r="I63" s="47">
        <f>E63</f>
        <v>0</v>
      </c>
      <c r="J63" s="48"/>
      <c r="K63" s="4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" customHeight="1">
      <c r="A64" s="1"/>
      <c r="B64" s="45"/>
      <c r="C64" s="1"/>
      <c r="D64" s="1"/>
      <c r="E64" s="3"/>
      <c r="F64" s="40"/>
      <c r="G64" s="40"/>
      <c r="H64" s="3"/>
      <c r="I64" s="47">
        <f>E64/1.14975</f>
        <v>0</v>
      </c>
      <c r="J64" s="48">
        <f>I64*$J$49</f>
        <v>0</v>
      </c>
      <c r="K64" s="48">
        <f>I64*$K$49</f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49" t="s">
        <v>46</v>
      </c>
      <c r="C65" s="51"/>
      <c r="D65" s="51"/>
      <c r="E65" s="51"/>
      <c r="F65" s="13"/>
      <c r="G65" s="13" t="s">
        <v>47</v>
      </c>
      <c r="H65" s="13"/>
      <c r="I65" s="47"/>
      <c r="J65" s="48"/>
      <c r="K65" s="48"/>
      <c r="L65" s="5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50" t="s">
        <v>48</v>
      </c>
      <c r="C66" s="50"/>
      <c r="D66" s="50"/>
      <c r="E66" s="9"/>
      <c r="F66" s="40" t="s">
        <v>36</v>
      </c>
      <c r="G66" s="53"/>
      <c r="H66" s="1" t="s">
        <v>49</v>
      </c>
      <c r="I66" s="47">
        <f>IF(G66&gt;0,E66/1.14975*G66,E66/$L$49*1)</f>
        <v>0</v>
      </c>
      <c r="J66" s="48">
        <f>I66*$J$49</f>
        <v>0</v>
      </c>
      <c r="K66" s="48">
        <f>I66*$K$49</f>
        <v>0</v>
      </c>
      <c r="L66" s="4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50" t="s">
        <v>50</v>
      </c>
      <c r="C67" s="50"/>
      <c r="D67" s="50"/>
      <c r="E67" s="9"/>
      <c r="F67" s="40" t="s">
        <v>36</v>
      </c>
      <c r="G67" s="53"/>
      <c r="H67" s="1" t="s">
        <v>49</v>
      </c>
      <c r="I67" s="47">
        <f>(E67/1.14975)+(((E67-(E67/1.14975)))/2)</f>
        <v>0</v>
      </c>
      <c r="J67" s="48">
        <f>E67/1.14975*J49/2</f>
        <v>0</v>
      </c>
      <c r="K67" s="48">
        <f>(E67/1.14975)*$K$49/2</f>
        <v>0</v>
      </c>
      <c r="L67" s="4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54" t="s">
        <v>51</v>
      </c>
      <c r="C68" s="54"/>
      <c r="D68" s="54"/>
      <c r="E68" s="9"/>
      <c r="F68" s="40" t="s">
        <v>36</v>
      </c>
      <c r="G68" s="53"/>
      <c r="H68" s="1" t="s">
        <v>49</v>
      </c>
      <c r="I68" s="47">
        <f t="shared" ref="I68:I70" si="3">E68</f>
        <v>0</v>
      </c>
      <c r="J68" s="48"/>
      <c r="K68" s="48"/>
      <c r="L68" s="4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50" t="s">
        <v>52</v>
      </c>
      <c r="C69" s="50"/>
      <c r="D69" s="50"/>
      <c r="E69" s="9"/>
      <c r="F69" s="40" t="s">
        <v>36</v>
      </c>
      <c r="G69" s="53"/>
      <c r="H69" s="1" t="s">
        <v>49</v>
      </c>
      <c r="I69" s="47">
        <f t="shared" si="3"/>
        <v>0</v>
      </c>
      <c r="J69" s="48"/>
      <c r="K69" s="48"/>
      <c r="L69" s="4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50" t="s">
        <v>53</v>
      </c>
      <c r="C70" s="50"/>
      <c r="D70" s="50"/>
      <c r="E70" s="9"/>
      <c r="F70" s="40" t="s">
        <v>36</v>
      </c>
      <c r="G70" s="53"/>
      <c r="H70" s="1" t="s">
        <v>49</v>
      </c>
      <c r="I70" s="47">
        <f t="shared" si="3"/>
        <v>0</v>
      </c>
      <c r="J70" s="48"/>
      <c r="K70" s="48"/>
      <c r="L70" s="4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50" t="s">
        <v>54</v>
      </c>
      <c r="C71" s="50"/>
      <c r="D71" s="50"/>
      <c r="E71" s="9"/>
      <c r="F71" s="40" t="s">
        <v>36</v>
      </c>
      <c r="G71" s="53"/>
      <c r="H71" s="1" t="s">
        <v>49</v>
      </c>
      <c r="I71" s="47">
        <f t="shared" ref="I71:I76" si="4">IF(G71&gt;0,E71/1.14975*G71,E71/$L$49*1)</f>
        <v>0</v>
      </c>
      <c r="J71" s="48">
        <f t="shared" ref="J71:J76" si="5">I71*$J$49</f>
        <v>0</v>
      </c>
      <c r="K71" s="48">
        <f t="shared" ref="K71:K76" si="6">I71*$K$49</f>
        <v>0</v>
      </c>
      <c r="L71" s="4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50" t="s">
        <v>55</v>
      </c>
      <c r="C72" s="50"/>
      <c r="D72" s="50"/>
      <c r="E72" s="9"/>
      <c r="F72" s="40" t="s">
        <v>36</v>
      </c>
      <c r="G72" s="53"/>
      <c r="H72" s="1" t="s">
        <v>49</v>
      </c>
      <c r="I72" s="47">
        <f t="shared" si="4"/>
        <v>0</v>
      </c>
      <c r="J72" s="48">
        <f t="shared" si="5"/>
        <v>0</v>
      </c>
      <c r="K72" s="48">
        <f t="shared" si="6"/>
        <v>0</v>
      </c>
      <c r="L72" s="4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50" t="s">
        <v>56</v>
      </c>
      <c r="C73" s="50"/>
      <c r="D73" s="50"/>
      <c r="E73" s="9"/>
      <c r="F73" s="40" t="s">
        <v>36</v>
      </c>
      <c r="G73" s="53"/>
      <c r="H73" s="1" t="s">
        <v>49</v>
      </c>
      <c r="I73" s="47">
        <f t="shared" si="4"/>
        <v>0</v>
      </c>
      <c r="J73" s="48">
        <f t="shared" si="5"/>
        <v>0</v>
      </c>
      <c r="K73" s="48">
        <f t="shared" si="6"/>
        <v>0</v>
      </c>
      <c r="L73" s="4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50" t="s">
        <v>57</v>
      </c>
      <c r="C74" s="50"/>
      <c r="D74" s="50"/>
      <c r="E74" s="9"/>
      <c r="F74" s="40" t="s">
        <v>36</v>
      </c>
      <c r="G74" s="53"/>
      <c r="H74" s="1" t="s">
        <v>49</v>
      </c>
      <c r="I74" s="47">
        <f t="shared" si="4"/>
        <v>0</v>
      </c>
      <c r="J74" s="48">
        <f t="shared" si="5"/>
        <v>0</v>
      </c>
      <c r="K74" s="48">
        <f t="shared" si="6"/>
        <v>0</v>
      </c>
      <c r="L74" s="4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50" t="s">
        <v>58</v>
      </c>
      <c r="C75" s="50"/>
      <c r="D75" s="50"/>
      <c r="E75" s="9"/>
      <c r="F75" s="40" t="s">
        <v>36</v>
      </c>
      <c r="G75" s="53"/>
      <c r="H75" s="1" t="s">
        <v>49</v>
      </c>
      <c r="I75" s="47">
        <f t="shared" si="4"/>
        <v>0</v>
      </c>
      <c r="J75" s="48">
        <f t="shared" si="5"/>
        <v>0</v>
      </c>
      <c r="K75" s="48">
        <f t="shared" si="6"/>
        <v>0</v>
      </c>
      <c r="L75" s="4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50" t="s">
        <v>59</v>
      </c>
      <c r="C76" s="50"/>
      <c r="D76" s="50"/>
      <c r="E76" s="9"/>
      <c r="F76" s="40" t="s">
        <v>36</v>
      </c>
      <c r="G76" s="53"/>
      <c r="H76" s="1" t="s">
        <v>49</v>
      </c>
      <c r="I76" s="47">
        <f t="shared" si="4"/>
        <v>0</v>
      </c>
      <c r="J76" s="48">
        <f t="shared" si="5"/>
        <v>0</v>
      </c>
      <c r="K76" s="48">
        <f t="shared" si="6"/>
        <v>0</v>
      </c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50" t="s">
        <v>60</v>
      </c>
      <c r="C77" s="50"/>
      <c r="D77" s="50"/>
      <c r="E77" s="9"/>
      <c r="F77" s="40" t="s">
        <v>36</v>
      </c>
      <c r="G77" s="53"/>
      <c r="H77" s="1" t="s">
        <v>49</v>
      </c>
      <c r="I77" s="47">
        <f>E77</f>
        <v>0</v>
      </c>
      <c r="J77" s="48"/>
      <c r="K77" s="48"/>
      <c r="L77" s="4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50" t="s">
        <v>61</v>
      </c>
      <c r="C78" s="50"/>
      <c r="D78" s="50"/>
      <c r="E78" s="9"/>
      <c r="F78" s="40" t="s">
        <v>36</v>
      </c>
      <c r="G78" s="53"/>
      <c r="H78" s="1" t="s">
        <v>49</v>
      </c>
      <c r="I78" s="47">
        <f>IF(G78&gt;0,E78/1.14975*G78,E78/$L$49*1)</f>
        <v>0</v>
      </c>
      <c r="J78" s="48">
        <f>I78*$J$49</f>
        <v>0</v>
      </c>
      <c r="K78" s="48">
        <f>I78*$K$49</f>
        <v>0</v>
      </c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55" t="s">
        <v>62</v>
      </c>
      <c r="C79" s="1"/>
      <c r="D79" s="1"/>
      <c r="E79" s="56"/>
      <c r="F79" s="40" t="s">
        <v>63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50" t="s">
        <v>64</v>
      </c>
      <c r="C80" s="50"/>
      <c r="D80" s="50"/>
      <c r="E80" s="9"/>
      <c r="F80" s="40" t="s">
        <v>36</v>
      </c>
      <c r="G80" s="53"/>
      <c r="H80" s="1" t="s">
        <v>49</v>
      </c>
      <c r="I80" s="47">
        <f t="shared" ref="I80:I85" si="7">IF(G80&gt;0,E80/1.14975*G80,E80/$L$49*1)</f>
        <v>0</v>
      </c>
      <c r="J80" s="48">
        <f t="shared" ref="J80:J85" si="8">I80*$J$49</f>
        <v>0</v>
      </c>
      <c r="K80" s="48">
        <f t="shared" ref="K80:K85" si="9">I80*$K$49</f>
        <v>0</v>
      </c>
      <c r="L80" s="4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50" t="s">
        <v>65</v>
      </c>
      <c r="C81" s="50"/>
      <c r="D81" s="50"/>
      <c r="E81" s="9"/>
      <c r="F81" s="40" t="s">
        <v>36</v>
      </c>
      <c r="G81" s="53"/>
      <c r="H81" s="1" t="s">
        <v>49</v>
      </c>
      <c r="I81" s="47">
        <f t="shared" si="7"/>
        <v>0</v>
      </c>
      <c r="J81" s="48">
        <f t="shared" si="8"/>
        <v>0</v>
      </c>
      <c r="K81" s="48">
        <f t="shared" si="9"/>
        <v>0</v>
      </c>
      <c r="L81" s="4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50" t="s">
        <v>66</v>
      </c>
      <c r="C82" s="50"/>
      <c r="D82" s="50"/>
      <c r="E82" s="9"/>
      <c r="F82" s="40" t="s">
        <v>36</v>
      </c>
      <c r="G82" s="53"/>
      <c r="H82" s="1" t="s">
        <v>49</v>
      </c>
      <c r="I82" s="47">
        <f t="shared" si="7"/>
        <v>0</v>
      </c>
      <c r="J82" s="48">
        <f t="shared" si="8"/>
        <v>0</v>
      </c>
      <c r="K82" s="48">
        <f t="shared" si="9"/>
        <v>0</v>
      </c>
      <c r="L82" s="4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50" t="s">
        <v>67</v>
      </c>
      <c r="C83" s="50"/>
      <c r="D83" s="50"/>
      <c r="E83" s="9"/>
      <c r="F83" s="40" t="s">
        <v>36</v>
      </c>
      <c r="G83" s="53"/>
      <c r="H83" s="1" t="s">
        <v>49</v>
      </c>
      <c r="I83" s="47">
        <f t="shared" si="7"/>
        <v>0</v>
      </c>
      <c r="J83" s="48">
        <f t="shared" si="8"/>
        <v>0</v>
      </c>
      <c r="K83" s="48">
        <f t="shared" si="9"/>
        <v>0</v>
      </c>
      <c r="L83" s="4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 t="s">
        <v>68</v>
      </c>
      <c r="C84" s="1"/>
      <c r="D84" s="1"/>
      <c r="E84" s="1"/>
      <c r="F84" s="1"/>
      <c r="G84" s="1"/>
      <c r="H84" s="1"/>
      <c r="I84" s="47">
        <f t="shared" si="7"/>
        <v>0</v>
      </c>
      <c r="J84" s="48">
        <f t="shared" si="8"/>
        <v>0</v>
      </c>
      <c r="K84" s="48">
        <f t="shared" si="9"/>
        <v>0</v>
      </c>
      <c r="L84" s="4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57" t="s">
        <v>69</v>
      </c>
      <c r="C85" s="1"/>
      <c r="D85" s="1"/>
      <c r="E85" s="9"/>
      <c r="F85" s="40" t="s">
        <v>36</v>
      </c>
      <c r="G85" s="58"/>
      <c r="H85" s="1" t="s">
        <v>49</v>
      </c>
      <c r="I85" s="47">
        <f t="shared" si="7"/>
        <v>0</v>
      </c>
      <c r="J85" s="48">
        <f t="shared" si="8"/>
        <v>0</v>
      </c>
      <c r="K85" s="48">
        <f t="shared" si="9"/>
        <v>0</v>
      </c>
      <c r="L85" s="4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49" t="s">
        <v>70</v>
      </c>
      <c r="C86" s="51"/>
      <c r="D86" s="51"/>
      <c r="E86" s="59"/>
      <c r="F86" s="49"/>
      <c r="G86" s="51"/>
      <c r="H86" s="51"/>
      <c r="I86" s="47"/>
      <c r="J86" s="48"/>
      <c r="K86" s="4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45" t="s">
        <v>71</v>
      </c>
      <c r="C87" s="1"/>
      <c r="D87" s="1"/>
      <c r="E87" s="1"/>
      <c r="F87" s="1"/>
      <c r="G87" s="1"/>
      <c r="H87" s="3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 t="s">
        <v>72</v>
      </c>
      <c r="C88" s="60"/>
      <c r="D88" s="61" t="s">
        <v>49</v>
      </c>
      <c r="E88" s="1" t="s">
        <v>73</v>
      </c>
      <c r="F88" s="62"/>
      <c r="G88" s="62"/>
      <c r="H88" s="3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62"/>
      <c r="D89" s="61"/>
      <c r="E89" s="1"/>
      <c r="F89" s="62"/>
      <c r="G89" s="62"/>
      <c r="H89" s="3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54" t="s">
        <v>74</v>
      </c>
      <c r="C90" s="63"/>
      <c r="D90" s="64"/>
      <c r="E90" s="1"/>
      <c r="F90" s="62"/>
      <c r="G90" s="3"/>
      <c r="H90" s="3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40"/>
      <c r="C91" s="65"/>
      <c r="D91" s="61"/>
      <c r="E91" s="1"/>
      <c r="F91" s="62"/>
      <c r="G91" s="3"/>
      <c r="H91" s="3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66" t="s">
        <v>75</v>
      </c>
      <c r="C92" s="1"/>
      <c r="D92" s="1"/>
      <c r="E92" s="1"/>
      <c r="F92" s="62"/>
      <c r="G92" s="3"/>
      <c r="H92" s="3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54" t="s">
        <v>76</v>
      </c>
      <c r="C93" s="1"/>
      <c r="D93" s="3"/>
      <c r="E93" s="67"/>
      <c r="F93" s="40" t="s">
        <v>36</v>
      </c>
      <c r="G93" s="3"/>
      <c r="H93" s="3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50" t="s">
        <v>77</v>
      </c>
      <c r="C94" s="1"/>
      <c r="D94" s="3"/>
      <c r="E94" s="67"/>
      <c r="F94" s="40" t="s">
        <v>36</v>
      </c>
      <c r="G94" s="3"/>
      <c r="H94" s="3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50" t="s">
        <v>78</v>
      </c>
      <c r="C95" s="1"/>
      <c r="D95" s="3"/>
      <c r="E95" s="67"/>
      <c r="F95" s="40" t="s">
        <v>79</v>
      </c>
      <c r="G95" s="3"/>
      <c r="H95" s="3"/>
      <c r="I95" s="47">
        <f>E95/1.14975</f>
        <v>0</v>
      </c>
      <c r="J95" s="48">
        <f>I95*$J$49*$C$88</f>
        <v>0</v>
      </c>
      <c r="K95" s="48">
        <f>I95*$K$49*$C$88</f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68"/>
      <c r="C96" s="1"/>
      <c r="D96" s="3"/>
      <c r="E96" s="3"/>
      <c r="F96" s="1"/>
      <c r="G96" s="3"/>
      <c r="H96" s="3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66" t="s">
        <v>80</v>
      </c>
      <c r="C97" s="1"/>
      <c r="D97" s="3"/>
      <c r="E97" s="3"/>
      <c r="F97" s="1"/>
      <c r="G97" s="3"/>
      <c r="H97" s="3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54" t="s">
        <v>81</v>
      </c>
      <c r="C98" s="1"/>
      <c r="D98" s="3"/>
      <c r="E98" s="67"/>
      <c r="F98" s="40" t="s">
        <v>36</v>
      </c>
      <c r="G98" s="3"/>
      <c r="H98" s="3"/>
      <c r="I98" s="47">
        <f t="shared" ref="I98:I100" si="10">E98</f>
        <v>0</v>
      </c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40" t="s">
        <v>82</v>
      </c>
      <c r="C99" s="1"/>
      <c r="D99" s="3"/>
      <c r="E99" s="67"/>
      <c r="F99" s="40" t="s">
        <v>36</v>
      </c>
      <c r="G99" s="3"/>
      <c r="H99" s="3"/>
      <c r="I99" s="47">
        <f t="shared" si="10"/>
        <v>0</v>
      </c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50" t="s">
        <v>83</v>
      </c>
      <c r="C100" s="1"/>
      <c r="D100" s="3"/>
      <c r="E100" s="67"/>
      <c r="F100" s="40" t="s">
        <v>36</v>
      </c>
      <c r="G100" s="3"/>
      <c r="H100" s="3"/>
      <c r="I100" s="47">
        <f t="shared" si="10"/>
        <v>0</v>
      </c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68"/>
      <c r="C101" s="62"/>
      <c r="D101" s="69"/>
      <c r="E101" s="1"/>
      <c r="F101" s="62"/>
      <c r="G101" s="3"/>
      <c r="H101" s="3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66" t="s">
        <v>84</v>
      </c>
      <c r="C102" s="62"/>
      <c r="D102" s="69"/>
      <c r="E102" s="1"/>
      <c r="F102" s="62"/>
      <c r="G102" s="3"/>
      <c r="H102" s="3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54" t="s">
        <v>85</v>
      </c>
      <c r="C103" s="54"/>
      <c r="D103" s="54"/>
      <c r="E103" s="9"/>
      <c r="F103" s="40" t="s">
        <v>36</v>
      </c>
      <c r="G103" s="3"/>
      <c r="H103" s="3"/>
      <c r="I103" s="47">
        <f>E103/1.14975</f>
        <v>0</v>
      </c>
      <c r="J103" s="48">
        <f>I103*$J$49*$C$88</f>
        <v>0</v>
      </c>
      <c r="K103" s="48">
        <f>I103*$K$49*$C$88</f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50" t="s">
        <v>86</v>
      </c>
      <c r="C104" s="50"/>
      <c r="D104" s="50"/>
      <c r="E104" s="9"/>
      <c r="F104" s="40" t="s">
        <v>36</v>
      </c>
      <c r="G104" s="3"/>
      <c r="H104" s="3"/>
      <c r="I104" s="47">
        <f>E104</f>
        <v>0</v>
      </c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50" t="s">
        <v>87</v>
      </c>
      <c r="C105" s="50"/>
      <c r="D105" s="50"/>
      <c r="E105" s="9"/>
      <c r="F105" s="40" t="s">
        <v>36</v>
      </c>
      <c r="G105" s="3"/>
      <c r="H105" s="3"/>
      <c r="I105" s="47">
        <f>E105/1.14975</f>
        <v>0</v>
      </c>
      <c r="J105" s="48">
        <f>I105*$J$49*$C$88</f>
        <v>0</v>
      </c>
      <c r="K105" s="48">
        <f>I105*$K$49*$C$88</f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50" t="s">
        <v>88</v>
      </c>
      <c r="C106" s="50"/>
      <c r="D106" s="50"/>
      <c r="E106" s="9"/>
      <c r="F106" s="40" t="s">
        <v>36</v>
      </c>
      <c r="G106" s="3"/>
      <c r="H106" s="3"/>
      <c r="I106" s="47">
        <f t="shared" ref="I106:I107" si="11">E106</f>
        <v>0</v>
      </c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50" t="s">
        <v>89</v>
      </c>
      <c r="C107" s="50"/>
      <c r="D107" s="50"/>
      <c r="E107" s="9"/>
      <c r="F107" s="40" t="s">
        <v>36</v>
      </c>
      <c r="G107" s="3"/>
      <c r="H107" s="3"/>
      <c r="I107" s="47">
        <f t="shared" si="11"/>
        <v>0</v>
      </c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50" t="s">
        <v>90</v>
      </c>
      <c r="C108" s="50"/>
      <c r="D108" s="50"/>
      <c r="E108" s="9"/>
      <c r="F108" s="40" t="s">
        <v>36</v>
      </c>
      <c r="G108" s="53">
        <v>1</v>
      </c>
      <c r="H108" s="3"/>
      <c r="I108" s="47">
        <f t="shared" ref="I108:I109" si="12">E108/1.14975</f>
        <v>0</v>
      </c>
      <c r="J108" s="48">
        <f t="shared" ref="J108:J109" si="13">I108*$J$49</f>
        <v>0</v>
      </c>
      <c r="K108" s="48">
        <f t="shared" ref="K108:K109" si="14">I108*$K$49</f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50" t="s">
        <v>91</v>
      </c>
      <c r="C109" s="50"/>
      <c r="D109" s="50"/>
      <c r="E109" s="9"/>
      <c r="F109" s="40" t="s">
        <v>36</v>
      </c>
      <c r="G109" s="53">
        <v>1</v>
      </c>
      <c r="H109" s="3"/>
      <c r="I109" s="47">
        <f t="shared" si="12"/>
        <v>0</v>
      </c>
      <c r="J109" s="48">
        <f t="shared" si="13"/>
        <v>0</v>
      </c>
      <c r="K109" s="48">
        <f t="shared" si="14"/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42"/>
      <c r="F110" s="40"/>
      <c r="G110" s="40"/>
      <c r="H110" s="43"/>
      <c r="I110" s="47"/>
      <c r="J110" s="48"/>
      <c r="K110" s="48"/>
      <c r="L110" s="4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70" t="s">
        <v>92</v>
      </c>
      <c r="C111" s="71"/>
      <c r="D111" s="71"/>
      <c r="E111" s="71"/>
      <c r="F111" s="71"/>
      <c r="G111" s="71"/>
      <c r="H111" s="71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 t="s">
        <v>93</v>
      </c>
      <c r="C112" s="60"/>
      <c r="D112" s="61" t="s">
        <v>49</v>
      </c>
      <c r="E112" s="1"/>
      <c r="F112" s="62"/>
      <c r="G112" s="62"/>
      <c r="H112" s="3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3" t="s">
        <v>94</v>
      </c>
      <c r="C113" s="62"/>
      <c r="D113" s="69"/>
      <c r="E113" s="3"/>
      <c r="F113" s="62"/>
      <c r="G113" s="62"/>
      <c r="H113" s="3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.5" customHeight="1">
      <c r="A114" s="1"/>
      <c r="B114" s="3"/>
      <c r="C114" s="62"/>
      <c r="D114" s="69"/>
      <c r="E114" s="3"/>
      <c r="F114" s="62"/>
      <c r="G114" s="62"/>
      <c r="H114" s="3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 t="s">
        <v>95</v>
      </c>
      <c r="C115" s="1"/>
      <c r="D115" s="3"/>
      <c r="E115" s="43"/>
      <c r="F115" s="62"/>
      <c r="G115" s="62"/>
      <c r="H115" s="3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 t="s">
        <v>96</v>
      </c>
      <c r="C116" s="1"/>
      <c r="D116" s="3"/>
      <c r="E116" s="43"/>
      <c r="F116" s="62"/>
      <c r="G116" s="62"/>
      <c r="H116" s="3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3"/>
      <c r="E117" s="43" t="s">
        <v>97</v>
      </c>
      <c r="F117" s="62"/>
      <c r="G117" s="62"/>
      <c r="H117" s="3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54" t="s">
        <v>98</v>
      </c>
      <c r="C118" s="72"/>
      <c r="D118" s="72"/>
      <c r="E118" s="9"/>
      <c r="F118" s="40" t="s">
        <v>36</v>
      </c>
      <c r="G118" s="40"/>
      <c r="H118" s="3"/>
      <c r="I118" s="47">
        <f>E118/1.14975</f>
        <v>0</v>
      </c>
      <c r="J118" s="48">
        <f>I118*$J$49*$C$112</f>
        <v>0</v>
      </c>
      <c r="K118" s="48">
        <f>I118*$K$49*$C$112</f>
        <v>0</v>
      </c>
      <c r="L118" s="4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54" t="s">
        <v>99</v>
      </c>
      <c r="C119" s="72"/>
      <c r="D119" s="72"/>
      <c r="E119" s="9"/>
      <c r="F119" s="40" t="s">
        <v>36</v>
      </c>
      <c r="G119" s="40"/>
      <c r="H119" s="3"/>
      <c r="I119" s="47">
        <f>E119</f>
        <v>0</v>
      </c>
      <c r="J119" s="48"/>
      <c r="K119" s="48"/>
      <c r="L119" s="4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6"/>
      <c r="D120" s="6"/>
      <c r="E120" s="3"/>
      <c r="F120" s="40"/>
      <c r="G120" s="40"/>
      <c r="H120" s="3"/>
      <c r="I120" s="47"/>
      <c r="J120" s="48"/>
      <c r="K120" s="48"/>
      <c r="L120" s="4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45" t="s">
        <v>100</v>
      </c>
      <c r="C121" s="1"/>
      <c r="D121" s="1"/>
      <c r="E121" s="3"/>
      <c r="F121" s="40"/>
      <c r="G121" s="40"/>
      <c r="H121" s="3"/>
      <c r="I121" s="47"/>
      <c r="J121" s="48"/>
      <c r="K121" s="48"/>
      <c r="L121" s="4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73" t="s">
        <v>101</v>
      </c>
      <c r="C122" s="72"/>
      <c r="D122" s="72"/>
      <c r="E122" s="9"/>
      <c r="F122" s="40" t="s">
        <v>36</v>
      </c>
      <c r="G122" s="40"/>
      <c r="H122" s="3"/>
      <c r="I122" s="47">
        <f t="shared" ref="I122:I125" si="15">E122</f>
        <v>0</v>
      </c>
      <c r="J122" s="48"/>
      <c r="K122" s="48"/>
      <c r="L122" s="4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55" t="s">
        <v>102</v>
      </c>
      <c r="C123" s="74"/>
      <c r="D123" s="74"/>
      <c r="E123" s="9"/>
      <c r="F123" s="40" t="s">
        <v>36</v>
      </c>
      <c r="G123" s="40"/>
      <c r="H123" s="3"/>
      <c r="I123" s="47">
        <f t="shared" si="15"/>
        <v>0</v>
      </c>
      <c r="J123" s="48"/>
      <c r="K123" s="48"/>
      <c r="L123" s="4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55" t="s">
        <v>103</v>
      </c>
      <c r="C124" s="74"/>
      <c r="D124" s="74"/>
      <c r="E124" s="9"/>
      <c r="F124" s="40" t="s">
        <v>36</v>
      </c>
      <c r="G124" s="40"/>
      <c r="H124" s="3"/>
      <c r="I124" s="47">
        <f t="shared" si="15"/>
        <v>0</v>
      </c>
      <c r="J124" s="48"/>
      <c r="K124" s="48"/>
      <c r="L124" s="4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73" t="s">
        <v>104</v>
      </c>
      <c r="C125" s="72"/>
      <c r="D125" s="72"/>
      <c r="E125" s="9"/>
      <c r="F125" s="40" t="s">
        <v>36</v>
      </c>
      <c r="G125" s="40"/>
      <c r="H125" s="3"/>
      <c r="I125" s="47">
        <f t="shared" si="15"/>
        <v>0</v>
      </c>
      <c r="J125" s="48"/>
      <c r="K125" s="48"/>
      <c r="L125" s="4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6"/>
      <c r="D126" s="6"/>
      <c r="E126" s="3"/>
      <c r="F126" s="40"/>
      <c r="G126" s="40"/>
      <c r="H126" s="3"/>
      <c r="I126" s="47"/>
      <c r="J126" s="48"/>
      <c r="K126" s="48"/>
      <c r="L126" s="4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66" t="s">
        <v>105</v>
      </c>
      <c r="C127" s="6"/>
      <c r="D127" s="6"/>
      <c r="E127" s="3"/>
      <c r="F127" s="40"/>
      <c r="G127" s="40"/>
      <c r="H127" s="3"/>
      <c r="I127" s="47"/>
      <c r="J127" s="48"/>
      <c r="K127" s="48"/>
      <c r="L127" s="4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73" t="s">
        <v>106</v>
      </c>
      <c r="C128" s="72"/>
      <c r="D128" s="6"/>
      <c r="E128" s="9"/>
      <c r="F128" s="40" t="s">
        <v>36</v>
      </c>
      <c r="G128" s="40"/>
      <c r="H128" s="3"/>
      <c r="I128" s="47">
        <f>E128</f>
        <v>0</v>
      </c>
      <c r="J128" s="48"/>
      <c r="K128" s="48"/>
      <c r="L128" s="4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40"/>
      <c r="C129" s="6"/>
      <c r="D129" s="6"/>
      <c r="E129" s="3"/>
      <c r="F129" s="40"/>
      <c r="G129" s="40"/>
      <c r="H129" s="3"/>
      <c r="I129" s="47"/>
      <c r="J129" s="48"/>
      <c r="K129" s="48"/>
      <c r="L129" s="4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 t="s">
        <v>107</v>
      </c>
      <c r="C130" s="1"/>
      <c r="D130" s="1"/>
      <c r="E130" s="1"/>
      <c r="F130" s="1"/>
      <c r="G130" s="40"/>
      <c r="H130" s="3"/>
      <c r="I130" s="47"/>
      <c r="J130" s="48"/>
      <c r="K130" s="48"/>
      <c r="L130" s="4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73"/>
      <c r="C131" s="72"/>
      <c r="D131" s="1"/>
      <c r="E131" s="9"/>
      <c r="F131" s="40" t="s">
        <v>36</v>
      </c>
      <c r="G131" s="40"/>
      <c r="H131" s="3"/>
      <c r="I131" s="47">
        <f>E131/1.14975</f>
        <v>0</v>
      </c>
      <c r="J131" s="48">
        <f>I131*$J$49*$C$112</f>
        <v>0</v>
      </c>
      <c r="K131" s="48">
        <f>I131*$K$49*$C$112</f>
        <v>0</v>
      </c>
      <c r="L131" s="4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40"/>
      <c r="C132" s="6"/>
      <c r="D132" s="1"/>
      <c r="E132" s="3"/>
      <c r="F132" s="40"/>
      <c r="G132" s="40"/>
      <c r="H132" s="3"/>
      <c r="I132" s="47"/>
      <c r="J132" s="48"/>
      <c r="K132" s="48"/>
      <c r="L132" s="4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70" t="s">
        <v>108</v>
      </c>
      <c r="C133" s="71"/>
      <c r="D133" s="71"/>
      <c r="E133" s="75"/>
      <c r="F133" s="75"/>
      <c r="G133" s="75"/>
      <c r="H133" s="75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76" t="s">
        <v>109</v>
      </c>
      <c r="C134" s="1"/>
      <c r="D134" s="1"/>
      <c r="E134" s="3"/>
      <c r="F134" s="3"/>
      <c r="G134" s="3"/>
      <c r="H134" s="3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76" t="s">
        <v>110</v>
      </c>
      <c r="C135" s="1"/>
      <c r="D135" s="1"/>
      <c r="E135" s="3"/>
      <c r="F135" s="3"/>
      <c r="G135" s="3"/>
      <c r="H135" s="3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76" t="s">
        <v>111</v>
      </c>
      <c r="C136" s="1"/>
      <c r="D136" s="1"/>
      <c r="E136" s="3"/>
      <c r="F136" s="3"/>
      <c r="G136" s="3"/>
      <c r="H136" s="3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68"/>
      <c r="C137" s="1"/>
      <c r="D137" s="1"/>
      <c r="E137" s="1"/>
      <c r="F137" s="1"/>
      <c r="G137" s="1"/>
      <c r="H137" s="1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68"/>
      <c r="C138" s="77" t="s">
        <v>112</v>
      </c>
      <c r="D138" s="1"/>
      <c r="E138" s="3" t="s">
        <v>113</v>
      </c>
      <c r="F138" s="3"/>
      <c r="G138" s="3"/>
      <c r="H138" s="3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68" t="s">
        <v>114</v>
      </c>
      <c r="C139" s="78" t="s">
        <v>115</v>
      </c>
      <c r="D139" s="1"/>
      <c r="E139" s="79" t="s">
        <v>116</v>
      </c>
      <c r="F139" s="3"/>
      <c r="G139" s="1" t="s">
        <v>117</v>
      </c>
      <c r="H139" s="3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73" t="s">
        <v>118</v>
      </c>
      <c r="C140" s="80"/>
      <c r="D140" s="1"/>
      <c r="E140" s="9"/>
      <c r="F140" s="40" t="s">
        <v>36</v>
      </c>
      <c r="G140" s="53"/>
      <c r="H140" s="1" t="s">
        <v>49</v>
      </c>
      <c r="I140" s="47">
        <f t="shared" ref="I140:I141" si="16">IF(G140&gt;0,E140/1.14975*G140,E140/$L$49*1)</f>
        <v>0</v>
      </c>
      <c r="J140" s="48">
        <f t="shared" ref="J140:J141" si="17">I140*$J$49</f>
        <v>0</v>
      </c>
      <c r="K140" s="48">
        <f t="shared" ref="K140:K141" si="18">I140*$K$49</f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55" t="s">
        <v>119</v>
      </c>
      <c r="C141" s="80"/>
      <c r="D141" s="1"/>
      <c r="E141" s="9"/>
      <c r="F141" s="40" t="s">
        <v>36</v>
      </c>
      <c r="G141" s="53"/>
      <c r="H141" s="1" t="s">
        <v>49</v>
      </c>
      <c r="I141" s="47">
        <f t="shared" si="16"/>
        <v>0</v>
      </c>
      <c r="J141" s="48">
        <f t="shared" si="17"/>
        <v>0</v>
      </c>
      <c r="K141" s="48">
        <f t="shared" si="18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40"/>
      <c r="C142" s="81"/>
      <c r="D142" s="1"/>
      <c r="E142" s="82"/>
      <c r="F142" s="40"/>
      <c r="G142" s="43"/>
      <c r="H142" s="3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40" t="s">
        <v>120</v>
      </c>
      <c r="C143" s="81"/>
      <c r="D143" s="1"/>
      <c r="E143" s="3"/>
      <c r="F143" s="1"/>
      <c r="G143" s="43"/>
      <c r="H143" s="3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55" t="s">
        <v>121</v>
      </c>
      <c r="C144" s="80"/>
      <c r="D144" s="1"/>
      <c r="E144" s="9"/>
      <c r="F144" s="40" t="s">
        <v>36</v>
      </c>
      <c r="G144" s="53"/>
      <c r="H144" s="1" t="s">
        <v>49</v>
      </c>
      <c r="I144" s="47">
        <f t="shared" ref="I144:I145" si="19">IF(G144&gt;0,E144/1.14975*G144,E144/$L$49*1)</f>
        <v>0</v>
      </c>
      <c r="J144" s="48">
        <f t="shared" ref="J144:J145" si="20">I144*$J$49</f>
        <v>0</v>
      </c>
      <c r="K144" s="48">
        <f t="shared" ref="K144:K145" si="21">I144*$K$49</f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83" t="s">
        <v>122</v>
      </c>
      <c r="C145" s="80"/>
      <c r="D145" s="1"/>
      <c r="E145" s="9"/>
      <c r="F145" s="40" t="s">
        <v>36</v>
      </c>
      <c r="G145" s="53"/>
      <c r="H145" s="1" t="s">
        <v>49</v>
      </c>
      <c r="I145" s="47">
        <f t="shared" si="19"/>
        <v>0</v>
      </c>
      <c r="J145" s="48">
        <f t="shared" si="20"/>
        <v>0</v>
      </c>
      <c r="K145" s="48">
        <f t="shared" si="21"/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40"/>
      <c r="C146" s="81"/>
      <c r="D146" s="1"/>
      <c r="E146" s="82"/>
      <c r="F146" s="40"/>
      <c r="G146" s="43"/>
      <c r="H146" s="3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73" t="s">
        <v>123</v>
      </c>
      <c r="C147" s="81"/>
      <c r="D147" s="1"/>
      <c r="E147" s="3"/>
      <c r="F147" s="1"/>
      <c r="G147" s="43"/>
      <c r="H147" s="3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83" t="s">
        <v>124</v>
      </c>
      <c r="C148" s="80"/>
      <c r="D148" s="1"/>
      <c r="E148" s="9"/>
      <c r="F148" s="40" t="s">
        <v>36</v>
      </c>
      <c r="G148" s="53"/>
      <c r="H148" s="1" t="s">
        <v>49</v>
      </c>
      <c r="I148" s="47">
        <f>IF(G148&gt;0,E148/1.14975*G148,E148/$L$49*1)</f>
        <v>0</v>
      </c>
      <c r="J148" s="48">
        <f>I148*$J$49</f>
        <v>0</v>
      </c>
      <c r="K148" s="48">
        <f>I148*$K$49</f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40"/>
      <c r="C149" s="81"/>
      <c r="D149" s="1"/>
      <c r="E149" s="82"/>
      <c r="F149" s="1"/>
      <c r="G149" s="43"/>
      <c r="H149" s="3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 t="s">
        <v>125</v>
      </c>
      <c r="C150" s="80"/>
      <c r="D150" s="1"/>
      <c r="E150" s="9"/>
      <c r="F150" s="40" t="s">
        <v>36</v>
      </c>
      <c r="G150" s="53"/>
      <c r="H150" s="1" t="s">
        <v>49</v>
      </c>
      <c r="I150" s="47">
        <f t="shared" ref="I150:I151" si="22">IF(G150&gt;0,E150/1.14975*G150,E150/$L$49*1)</f>
        <v>0</v>
      </c>
      <c r="J150" s="48">
        <f t="shared" ref="J150:J151" si="23">I150*$J$49</f>
        <v>0</v>
      </c>
      <c r="K150" s="48">
        <f t="shared" ref="K150:K151" si="24">I150*$K$49</f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50"/>
      <c r="C151" s="80"/>
      <c r="D151" s="1"/>
      <c r="E151" s="9"/>
      <c r="F151" s="40" t="s">
        <v>36</v>
      </c>
      <c r="G151" s="53"/>
      <c r="H151" s="1" t="s">
        <v>49</v>
      </c>
      <c r="I151" s="47">
        <f t="shared" si="22"/>
        <v>0</v>
      </c>
      <c r="J151" s="48">
        <f t="shared" si="23"/>
        <v>0</v>
      </c>
      <c r="K151" s="48">
        <f t="shared" si="24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3"/>
      <c r="B152" s="84"/>
      <c r="C152" s="13"/>
      <c r="D152" s="13"/>
      <c r="E152" s="15"/>
      <c r="F152" s="15"/>
      <c r="G152" s="15"/>
      <c r="H152" s="15"/>
      <c r="I152" s="85"/>
      <c r="J152" s="85"/>
      <c r="K152" s="85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>
      <c r="A153" s="1"/>
      <c r="B153" s="45" t="s">
        <v>126</v>
      </c>
      <c r="C153" s="1"/>
      <c r="D153" s="1"/>
      <c r="E153" s="3"/>
      <c r="F153" s="3"/>
      <c r="G153" s="3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3"/>
      <c r="F154" s="3"/>
      <c r="G154" s="3"/>
      <c r="H154" s="3"/>
      <c r="I154" s="3" t="s">
        <v>127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3"/>
      <c r="F155" s="3"/>
      <c r="G155" s="3"/>
      <c r="H155" s="3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86"/>
      <c r="B156" s="86"/>
      <c r="C156" s="86"/>
      <c r="D156" s="86"/>
      <c r="E156" s="87"/>
      <c r="F156" s="87"/>
      <c r="G156" s="87"/>
      <c r="H156" s="87"/>
      <c r="I156" s="88" t="s">
        <v>128</v>
      </c>
      <c r="J156" s="89" t="s">
        <v>129</v>
      </c>
      <c r="K156" s="89" t="s">
        <v>130</v>
      </c>
      <c r="L156" s="90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2.75" customHeight="1">
      <c r="A157" s="1"/>
      <c r="B157" s="1"/>
      <c r="C157" s="1"/>
      <c r="D157" s="1"/>
      <c r="E157" s="3"/>
      <c r="F157" s="3"/>
      <c r="G157" s="3"/>
      <c r="H157" s="3"/>
      <c r="I157" s="91">
        <f>I59</f>
        <v>0</v>
      </c>
      <c r="J157" s="92">
        <f t="shared" ref="J157:K157" si="25">ROUND(J59,2)</f>
        <v>0</v>
      </c>
      <c r="K157" s="92">
        <f t="shared" si="25"/>
        <v>0</v>
      </c>
      <c r="L157" s="9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3"/>
      <c r="F158" s="3"/>
      <c r="G158" s="3"/>
      <c r="H158" s="3"/>
      <c r="I158" s="94"/>
      <c r="J158" s="1"/>
      <c r="K158" s="1"/>
      <c r="L158" s="9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3"/>
      <c r="F159" s="3"/>
      <c r="G159" s="3"/>
      <c r="H159" s="3"/>
      <c r="I159" s="94"/>
      <c r="J159" s="95" t="s">
        <v>131</v>
      </c>
      <c r="K159" s="95" t="s">
        <v>132</v>
      </c>
      <c r="L159" s="89" t="s">
        <v>133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3"/>
      <c r="F160" s="3"/>
      <c r="G160" s="3"/>
      <c r="H160" s="3"/>
      <c r="I160" s="94"/>
      <c r="J160" s="92">
        <f t="shared" ref="J160:K160" si="26">ROUND(SUM(J66:J151,J62),2)</f>
        <v>0</v>
      </c>
      <c r="K160" s="92">
        <f t="shared" si="26"/>
        <v>0</v>
      </c>
      <c r="L160" s="96">
        <f>J164+K164</f>
        <v>0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3"/>
      <c r="F161" s="3"/>
      <c r="G161" s="3"/>
      <c r="H161" s="3"/>
      <c r="I161" s="94"/>
      <c r="J161" s="97"/>
      <c r="K161" s="97"/>
      <c r="L161" s="9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3"/>
      <c r="F162" s="3"/>
      <c r="G162" s="3"/>
      <c r="H162" s="3"/>
      <c r="I162" s="94"/>
      <c r="J162" s="1"/>
      <c r="K162" s="1"/>
      <c r="L162" s="9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3"/>
      <c r="F163" s="3"/>
      <c r="G163" s="3"/>
      <c r="H163" s="3"/>
      <c r="I163" s="94"/>
      <c r="J163" s="98" t="s">
        <v>134</v>
      </c>
      <c r="K163" s="99" t="s">
        <v>135</v>
      </c>
      <c r="L163" s="9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3"/>
      <c r="F164" s="3"/>
      <c r="G164" s="3"/>
      <c r="H164" s="3"/>
      <c r="I164" s="100"/>
      <c r="J164" s="101">
        <f t="shared" ref="J164:K164" si="27">J157-J160</f>
        <v>0</v>
      </c>
      <c r="K164" s="102">
        <f t="shared" si="27"/>
        <v>0</v>
      </c>
      <c r="L164" s="10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3"/>
      <c r="F165" s="3"/>
      <c r="G165" s="3"/>
      <c r="H165" s="3"/>
      <c r="I165" s="3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3"/>
      <c r="F166" s="3"/>
      <c r="G166" s="3"/>
      <c r="H166" s="3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3"/>
      <c r="F167" s="3"/>
      <c r="G167" s="3"/>
      <c r="H167" s="3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3"/>
      <c r="F168" s="3"/>
      <c r="G168" s="3"/>
      <c r="H168" s="3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3"/>
      <c r="F169" s="3"/>
      <c r="G169" s="3"/>
      <c r="H169" s="3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3"/>
      <c r="F170" s="3"/>
      <c r="G170" s="3"/>
      <c r="H170" s="3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3"/>
      <c r="F171" s="3"/>
      <c r="G171" s="3"/>
      <c r="H171" s="3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3"/>
      <c r="F172" s="3"/>
      <c r="G172" s="3"/>
      <c r="H172" s="3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3"/>
      <c r="F173" s="3"/>
      <c r="G173" s="3"/>
      <c r="H173" s="3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3"/>
      <c r="F174" s="3"/>
      <c r="G174" s="3"/>
      <c r="H174" s="3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3"/>
      <c r="F175" s="3"/>
      <c r="G175" s="3"/>
      <c r="H175" s="3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3"/>
      <c r="F176" s="3"/>
      <c r="G176" s="3"/>
      <c r="H176" s="3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3"/>
      <c r="F177" s="3"/>
      <c r="G177" s="3"/>
      <c r="H177" s="3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3"/>
      <c r="F178" s="3"/>
      <c r="G178" s="3"/>
      <c r="H178" s="3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3"/>
      <c r="F179" s="3"/>
      <c r="G179" s="3"/>
      <c r="H179" s="3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3"/>
      <c r="F180" s="3"/>
      <c r="G180" s="3"/>
      <c r="H180" s="3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3"/>
      <c r="F181" s="3"/>
      <c r="G181" s="3"/>
      <c r="H181" s="3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3"/>
      <c r="F182" s="3"/>
      <c r="G182" s="3"/>
      <c r="H182" s="3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3"/>
      <c r="F183" s="3"/>
      <c r="G183" s="3"/>
      <c r="H183" s="3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3"/>
      <c r="F184" s="3"/>
      <c r="G184" s="3"/>
      <c r="H184" s="3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3"/>
      <c r="F185" s="3"/>
      <c r="G185" s="3"/>
      <c r="H185" s="3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3"/>
      <c r="F186" s="3"/>
      <c r="G186" s="3"/>
      <c r="H186" s="3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3"/>
      <c r="F187" s="3"/>
      <c r="G187" s="3"/>
      <c r="H187" s="3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3"/>
      <c r="F188" s="3"/>
      <c r="G188" s="3"/>
      <c r="H188" s="3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3"/>
      <c r="F189" s="3"/>
      <c r="G189" s="3"/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3"/>
      <c r="F190" s="3"/>
      <c r="G190" s="3"/>
      <c r="H190" s="3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3"/>
      <c r="F191" s="3"/>
      <c r="G191" s="3"/>
      <c r="H191" s="3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3"/>
      <c r="F192" s="3"/>
      <c r="G192" s="3"/>
      <c r="H192" s="3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3"/>
      <c r="F193" s="3"/>
      <c r="G193" s="3"/>
      <c r="H193" s="3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3"/>
      <c r="F194" s="3"/>
      <c r="G194" s="3"/>
      <c r="H194" s="3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3"/>
      <c r="F195" s="3"/>
      <c r="G195" s="3"/>
      <c r="H195" s="3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3"/>
      <c r="F196" s="3"/>
      <c r="G196" s="3"/>
      <c r="H196" s="3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3"/>
      <c r="F197" s="3"/>
      <c r="G197" s="3"/>
      <c r="H197" s="3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3"/>
      <c r="F198" s="3"/>
      <c r="G198" s="3"/>
      <c r="H198" s="3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3"/>
      <c r="F199" s="3"/>
      <c r="G199" s="3"/>
      <c r="H199" s="3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3"/>
      <c r="F200" s="3"/>
      <c r="G200" s="3"/>
      <c r="H200" s="3"/>
      <c r="I200" s="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3"/>
      <c r="F201" s="3"/>
      <c r="G201" s="3"/>
      <c r="H201" s="3"/>
      <c r="I201" s="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3"/>
      <c r="F202" s="3"/>
      <c r="G202" s="3"/>
      <c r="H202" s="3"/>
      <c r="I202" s="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3"/>
      <c r="F203" s="3"/>
      <c r="G203" s="3"/>
      <c r="H203" s="3"/>
      <c r="I203" s="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3"/>
      <c r="F204" s="3"/>
      <c r="G204" s="3"/>
      <c r="H204" s="3"/>
      <c r="I204" s="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3"/>
      <c r="F205" s="3"/>
      <c r="G205" s="3"/>
      <c r="H205" s="3"/>
      <c r="I205" s="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3"/>
      <c r="F206" s="3"/>
      <c r="G206" s="3"/>
      <c r="H206" s="3"/>
      <c r="I206" s="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3"/>
      <c r="F207" s="3"/>
      <c r="G207" s="3"/>
      <c r="H207" s="3"/>
      <c r="I207" s="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3"/>
      <c r="F208" s="3"/>
      <c r="G208" s="3"/>
      <c r="H208" s="3"/>
      <c r="I208" s="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3"/>
      <c r="F209" s="3"/>
      <c r="G209" s="3"/>
      <c r="H209" s="3"/>
      <c r="I209" s="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3"/>
      <c r="F210" s="3"/>
      <c r="G210" s="3"/>
      <c r="H210" s="3"/>
      <c r="I210" s="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3"/>
      <c r="F211" s="3"/>
      <c r="G211" s="3"/>
      <c r="H211" s="3"/>
      <c r="I211" s="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3"/>
      <c r="F212" s="3"/>
      <c r="G212" s="3"/>
      <c r="H212" s="3"/>
      <c r="I212" s="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3"/>
      <c r="F213" s="3"/>
      <c r="G213" s="3"/>
      <c r="H213" s="3"/>
      <c r="I213" s="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3"/>
      <c r="F214" s="3"/>
      <c r="G214" s="3"/>
      <c r="H214" s="3"/>
      <c r="I214" s="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3"/>
      <c r="F215" s="3"/>
      <c r="G215" s="3"/>
      <c r="H215" s="3"/>
      <c r="I215" s="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3"/>
      <c r="F216" s="3"/>
      <c r="G216" s="3"/>
      <c r="H216" s="3"/>
      <c r="I216" s="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3"/>
      <c r="F217" s="3"/>
      <c r="G217" s="3"/>
      <c r="H217" s="3"/>
      <c r="I217" s="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3"/>
      <c r="F218" s="3"/>
      <c r="G218" s="3"/>
      <c r="H218" s="3"/>
      <c r="I218" s="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3"/>
      <c r="F219" s="3"/>
      <c r="G219" s="3"/>
      <c r="H219" s="3"/>
      <c r="I219" s="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3"/>
      <c r="F220" s="3"/>
      <c r="G220" s="3"/>
      <c r="H220" s="3"/>
      <c r="I220" s="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3"/>
      <c r="F221" s="3"/>
      <c r="G221" s="3"/>
      <c r="H221" s="3"/>
      <c r="I221" s="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3"/>
      <c r="F222" s="3"/>
      <c r="G222" s="3"/>
      <c r="H222" s="3"/>
      <c r="I222" s="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3"/>
      <c r="F223" s="3"/>
      <c r="G223" s="3"/>
      <c r="H223" s="3"/>
      <c r="I223" s="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3"/>
      <c r="F224" s="3"/>
      <c r="G224" s="3"/>
      <c r="H224" s="3"/>
      <c r="I224" s="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3"/>
      <c r="F225" s="3"/>
      <c r="G225" s="3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3"/>
      <c r="F226" s="3"/>
      <c r="G226" s="3"/>
      <c r="H226" s="3"/>
      <c r="I226" s="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3"/>
      <c r="F227" s="3"/>
      <c r="G227" s="3"/>
      <c r="H227" s="3"/>
      <c r="I227" s="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3"/>
      <c r="F228" s="3"/>
      <c r="G228" s="3"/>
      <c r="H228" s="3"/>
      <c r="I228" s="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3"/>
      <c r="F229" s="3"/>
      <c r="G229" s="3"/>
      <c r="H229" s="3"/>
      <c r="I229" s="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3"/>
      <c r="F230" s="3"/>
      <c r="G230" s="3"/>
      <c r="H230" s="3"/>
      <c r="I230" s="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3"/>
      <c r="F231" s="3"/>
      <c r="G231" s="3"/>
      <c r="H231" s="3"/>
      <c r="I231" s="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3"/>
      <c r="F232" s="3"/>
      <c r="G232" s="3"/>
      <c r="H232" s="3"/>
      <c r="I232" s="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3"/>
      <c r="F233" s="3"/>
      <c r="G233" s="3"/>
      <c r="H233" s="3"/>
      <c r="I233" s="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3"/>
      <c r="F234" s="3"/>
      <c r="G234" s="3"/>
      <c r="H234" s="3"/>
      <c r="I234" s="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3"/>
      <c r="F235" s="3"/>
      <c r="G235" s="3"/>
      <c r="H235" s="3"/>
      <c r="I235" s="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3"/>
      <c r="F236" s="3"/>
      <c r="G236" s="3"/>
      <c r="H236" s="3"/>
      <c r="I236" s="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3"/>
      <c r="F237" s="3"/>
      <c r="G237" s="3"/>
      <c r="H237" s="3"/>
      <c r="I237" s="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3"/>
      <c r="F238" s="3"/>
      <c r="G238" s="3"/>
      <c r="H238" s="3"/>
      <c r="I238" s="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3"/>
      <c r="F239" s="3"/>
      <c r="G239" s="3"/>
      <c r="H239" s="3"/>
      <c r="I239" s="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3"/>
      <c r="F240" s="3"/>
      <c r="G240" s="3"/>
      <c r="H240" s="3"/>
      <c r="I240" s="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3"/>
      <c r="F241" s="3"/>
      <c r="G241" s="3"/>
      <c r="H241" s="3"/>
      <c r="I241" s="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3"/>
      <c r="F242" s="3"/>
      <c r="G242" s="3"/>
      <c r="H242" s="3"/>
      <c r="I242" s="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3"/>
      <c r="F243" s="3"/>
      <c r="G243" s="3"/>
      <c r="H243" s="3"/>
      <c r="I243" s="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3"/>
      <c r="F244" s="3"/>
      <c r="G244" s="3"/>
      <c r="H244" s="3"/>
      <c r="I244" s="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3"/>
      <c r="F245" s="3"/>
      <c r="G245" s="3"/>
      <c r="H245" s="3"/>
      <c r="I245" s="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3"/>
      <c r="F246" s="3"/>
      <c r="G246" s="3"/>
      <c r="H246" s="3"/>
      <c r="I246" s="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3"/>
      <c r="F247" s="3"/>
      <c r="G247" s="3"/>
      <c r="H247" s="3"/>
      <c r="I247" s="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3"/>
      <c r="F248" s="3"/>
      <c r="G248" s="3"/>
      <c r="H248" s="3"/>
      <c r="I248" s="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3"/>
      <c r="F249" s="3"/>
      <c r="G249" s="3"/>
      <c r="H249" s="3"/>
      <c r="I249" s="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3"/>
      <c r="F250" s="3"/>
      <c r="G250" s="3"/>
      <c r="H250" s="3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3"/>
      <c r="F251" s="3"/>
      <c r="G251" s="3"/>
      <c r="H251" s="3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3"/>
      <c r="F252" s="3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3"/>
      <c r="F253" s="3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3"/>
      <c r="F254" s="3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3"/>
      <c r="F255" s="3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3"/>
      <c r="F256" s="3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3"/>
      <c r="F257" s="3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3"/>
      <c r="F258" s="3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3"/>
      <c r="F259" s="3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3"/>
      <c r="F260" s="3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3"/>
      <c r="F261" s="3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3"/>
      <c r="F262" s="3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3"/>
      <c r="F263" s="3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3"/>
      <c r="F264" s="3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3"/>
      <c r="F265" s="3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3"/>
      <c r="F266" s="3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3"/>
      <c r="F267" s="3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3"/>
      <c r="F268" s="3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3"/>
      <c r="F269" s="3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3"/>
      <c r="F270" s="3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3"/>
      <c r="F271" s="3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3"/>
      <c r="F272" s="3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3"/>
      <c r="F273" s="3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3"/>
      <c r="F274" s="3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3"/>
      <c r="F275" s="3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3"/>
      <c r="F276" s="3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3"/>
      <c r="F277" s="3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3"/>
      <c r="F278" s="3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3"/>
      <c r="F279" s="3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3"/>
      <c r="F280" s="3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3"/>
      <c r="F281" s="3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3"/>
      <c r="F282" s="3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3"/>
      <c r="F283" s="3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3"/>
      <c r="F284" s="3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3"/>
      <c r="F285" s="3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3"/>
      <c r="F286" s="3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3"/>
      <c r="F287" s="3"/>
      <c r="G287" s="3"/>
      <c r="H287" s="3"/>
      <c r="I287" s="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3"/>
      <c r="F288" s="3"/>
      <c r="G288" s="3"/>
      <c r="H288" s="3"/>
      <c r="I288" s="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3"/>
      <c r="F289" s="3"/>
      <c r="G289" s="3"/>
      <c r="H289" s="3"/>
      <c r="I289" s="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3"/>
      <c r="F290" s="3"/>
      <c r="G290" s="3"/>
      <c r="H290" s="3"/>
      <c r="I290" s="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3"/>
      <c r="F291" s="3"/>
      <c r="G291" s="3"/>
      <c r="H291" s="3"/>
      <c r="I291" s="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3"/>
      <c r="F292" s="3"/>
      <c r="G292" s="3"/>
      <c r="H292" s="3"/>
      <c r="I292" s="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3"/>
      <c r="F293" s="3"/>
      <c r="G293" s="3"/>
      <c r="H293" s="3"/>
      <c r="I293" s="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3"/>
      <c r="F294" s="3"/>
      <c r="G294" s="3"/>
      <c r="H294" s="3"/>
      <c r="I294" s="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3"/>
      <c r="F295" s="3"/>
      <c r="G295" s="3"/>
      <c r="H295" s="3"/>
      <c r="I295" s="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3"/>
      <c r="F296" s="3"/>
      <c r="G296" s="3"/>
      <c r="H296" s="3"/>
      <c r="I296" s="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3"/>
      <c r="F297" s="3"/>
      <c r="G297" s="3"/>
      <c r="H297" s="3"/>
      <c r="I297" s="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3"/>
      <c r="F298" s="3"/>
      <c r="G298" s="3"/>
      <c r="H298" s="3"/>
      <c r="I298" s="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3"/>
      <c r="F299" s="3"/>
      <c r="G299" s="3"/>
      <c r="H299" s="3"/>
      <c r="I299" s="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3"/>
      <c r="F300" s="3"/>
      <c r="G300" s="3"/>
      <c r="H300" s="3"/>
      <c r="I300" s="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3"/>
      <c r="F301" s="3"/>
      <c r="G301" s="3"/>
      <c r="H301" s="3"/>
      <c r="I301" s="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3"/>
      <c r="F302" s="3"/>
      <c r="G302" s="3"/>
      <c r="H302" s="3"/>
      <c r="I302" s="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3"/>
      <c r="F303" s="3"/>
      <c r="G303" s="3"/>
      <c r="H303" s="3"/>
      <c r="I303" s="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3"/>
      <c r="F304" s="3"/>
      <c r="G304" s="3"/>
      <c r="H304" s="3"/>
      <c r="I304" s="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3"/>
      <c r="F305" s="3"/>
      <c r="G305" s="3"/>
      <c r="H305" s="3"/>
      <c r="I305" s="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3"/>
      <c r="F306" s="3"/>
      <c r="G306" s="3"/>
      <c r="H306" s="3"/>
      <c r="I306" s="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3"/>
      <c r="F307" s="3"/>
      <c r="G307" s="3"/>
      <c r="H307" s="3"/>
      <c r="I307" s="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3"/>
      <c r="F308" s="3"/>
      <c r="G308" s="3"/>
      <c r="H308" s="3"/>
      <c r="I308" s="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3"/>
      <c r="F309" s="3"/>
      <c r="G309" s="3"/>
      <c r="H309" s="3"/>
      <c r="I309" s="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3"/>
      <c r="F310" s="3"/>
      <c r="G310" s="3"/>
      <c r="H310" s="3"/>
      <c r="I310" s="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3"/>
      <c r="F311" s="3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3"/>
      <c r="F312" s="3"/>
      <c r="G312" s="3"/>
      <c r="H312" s="3"/>
      <c r="I312" s="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3"/>
      <c r="F313" s="3"/>
      <c r="G313" s="3"/>
      <c r="H313" s="3"/>
      <c r="I313" s="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3"/>
      <c r="F314" s="3"/>
      <c r="G314" s="3"/>
      <c r="H314" s="3"/>
      <c r="I314" s="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3"/>
      <c r="F315" s="3"/>
      <c r="G315" s="3"/>
      <c r="H315" s="3"/>
      <c r="I315" s="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3"/>
      <c r="F316" s="3"/>
      <c r="G316" s="3"/>
      <c r="H316" s="3"/>
      <c r="I316" s="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3"/>
      <c r="F317" s="3"/>
      <c r="G317" s="3"/>
      <c r="H317" s="3"/>
      <c r="I317" s="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3"/>
      <c r="F318" s="3"/>
      <c r="G318" s="3"/>
      <c r="H318" s="3"/>
      <c r="I318" s="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3"/>
      <c r="F319" s="3"/>
      <c r="G319" s="3"/>
      <c r="H319" s="3"/>
      <c r="I319" s="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3"/>
      <c r="F320" s="3"/>
      <c r="G320" s="3"/>
      <c r="H320" s="3"/>
      <c r="I320" s="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3"/>
      <c r="F321" s="3"/>
      <c r="G321" s="3"/>
      <c r="H321" s="3"/>
      <c r="I321" s="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3"/>
      <c r="F322" s="3"/>
      <c r="G322" s="3"/>
      <c r="H322" s="3"/>
      <c r="I322" s="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3"/>
      <c r="F323" s="3"/>
      <c r="G323" s="3"/>
      <c r="H323" s="3"/>
      <c r="I323" s="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3"/>
      <c r="F324" s="3"/>
      <c r="G324" s="3"/>
      <c r="H324" s="3"/>
      <c r="I324" s="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3"/>
      <c r="F325" s="3"/>
      <c r="G325" s="3"/>
      <c r="H325" s="3"/>
      <c r="I325" s="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3"/>
      <c r="F326" s="3"/>
      <c r="G326" s="3"/>
      <c r="H326" s="3"/>
      <c r="I326" s="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3"/>
      <c r="F327" s="3"/>
      <c r="G327" s="3"/>
      <c r="H327" s="3"/>
      <c r="I327" s="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3"/>
      <c r="F328" s="3"/>
      <c r="G328" s="3"/>
      <c r="H328" s="3"/>
      <c r="I328" s="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3"/>
      <c r="F329" s="3"/>
      <c r="G329" s="3"/>
      <c r="H329" s="3"/>
      <c r="I329" s="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3"/>
      <c r="F330" s="3"/>
      <c r="G330" s="3"/>
      <c r="H330" s="3"/>
      <c r="I330" s="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3"/>
      <c r="F331" s="3"/>
      <c r="G331" s="3"/>
      <c r="H331" s="3"/>
      <c r="I331" s="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3"/>
      <c r="F332" s="3"/>
      <c r="G332" s="3"/>
      <c r="H332" s="3"/>
      <c r="I332" s="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3"/>
      <c r="F333" s="3"/>
      <c r="G333" s="3"/>
      <c r="H333" s="3"/>
      <c r="I333" s="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3"/>
      <c r="F334" s="3"/>
      <c r="G334" s="3"/>
      <c r="H334" s="3"/>
      <c r="I334" s="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3"/>
      <c r="F335" s="3"/>
      <c r="G335" s="3"/>
      <c r="H335" s="3"/>
      <c r="I335" s="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3"/>
      <c r="F336" s="3"/>
      <c r="G336" s="3"/>
      <c r="H336" s="3"/>
      <c r="I336" s="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3"/>
      <c r="F337" s="3"/>
      <c r="G337" s="3"/>
      <c r="H337" s="3"/>
      <c r="I337" s="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3"/>
      <c r="F338" s="3"/>
      <c r="G338" s="3"/>
      <c r="H338" s="3"/>
      <c r="I338" s="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3"/>
      <c r="F339" s="3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3"/>
      <c r="F340" s="3"/>
      <c r="G340" s="3"/>
      <c r="H340" s="3"/>
      <c r="I340" s="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3"/>
      <c r="F341" s="3"/>
      <c r="G341" s="3"/>
      <c r="H341" s="3"/>
      <c r="I341" s="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3"/>
      <c r="F342" s="3"/>
      <c r="G342" s="3"/>
      <c r="H342" s="3"/>
      <c r="I342" s="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3"/>
      <c r="F343" s="3"/>
      <c r="G343" s="3"/>
      <c r="H343" s="3"/>
      <c r="I343" s="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3"/>
      <c r="F344" s="3"/>
      <c r="G344" s="3"/>
      <c r="H344" s="3"/>
      <c r="I344" s="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3"/>
      <c r="F345" s="3"/>
      <c r="G345" s="3"/>
      <c r="H345" s="3"/>
      <c r="I345" s="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3"/>
      <c r="F346" s="3"/>
      <c r="G346" s="3"/>
      <c r="H346" s="3"/>
      <c r="I346" s="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3"/>
      <c r="F347" s="3"/>
      <c r="G347" s="3"/>
      <c r="H347" s="3"/>
      <c r="I347" s="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3"/>
      <c r="F348" s="3"/>
      <c r="G348" s="3"/>
      <c r="H348" s="3"/>
      <c r="I348" s="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3"/>
      <c r="F349" s="3"/>
      <c r="G349" s="3"/>
      <c r="H349" s="3"/>
      <c r="I349" s="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3"/>
      <c r="F350" s="3"/>
      <c r="G350" s="3"/>
      <c r="H350" s="3"/>
      <c r="I350" s="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3"/>
      <c r="F351" s="3"/>
      <c r="G351" s="3"/>
      <c r="H351" s="3"/>
      <c r="I351" s="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3"/>
      <c r="F352" s="3"/>
      <c r="G352" s="3"/>
      <c r="H352" s="3"/>
      <c r="I352" s="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3"/>
      <c r="F353" s="3"/>
      <c r="G353" s="3"/>
      <c r="H353" s="3"/>
      <c r="I353" s="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3"/>
      <c r="F354" s="3"/>
      <c r="G354" s="3"/>
      <c r="H354" s="3"/>
      <c r="I354" s="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3"/>
      <c r="F355" s="3"/>
      <c r="G355" s="3"/>
      <c r="H355" s="3"/>
      <c r="I355" s="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3"/>
      <c r="F356" s="3"/>
      <c r="G356" s="3"/>
      <c r="H356" s="3"/>
      <c r="I356" s="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3"/>
      <c r="F357" s="3"/>
      <c r="G357" s="3"/>
      <c r="H357" s="3"/>
      <c r="I357" s="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3"/>
      <c r="F358" s="3"/>
      <c r="G358" s="3"/>
      <c r="H358" s="3"/>
      <c r="I358" s="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3"/>
      <c r="F359" s="3"/>
      <c r="G359" s="3"/>
      <c r="H359" s="3"/>
      <c r="I359" s="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3"/>
      <c r="F360" s="3"/>
      <c r="G360" s="3"/>
      <c r="H360" s="3"/>
      <c r="I360" s="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3"/>
      <c r="F361" s="3"/>
      <c r="G361" s="3"/>
      <c r="H361" s="3"/>
      <c r="I361" s="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3"/>
      <c r="F362" s="3"/>
      <c r="G362" s="3"/>
      <c r="H362" s="3"/>
      <c r="I362" s="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3"/>
      <c r="F363" s="3"/>
      <c r="G363" s="3"/>
      <c r="H363" s="3"/>
      <c r="I363" s="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3"/>
      <c r="F364" s="3"/>
      <c r="G364" s="3"/>
      <c r="H364" s="3"/>
      <c r="I364" s="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3"/>
      <c r="F365" s="3"/>
      <c r="G365" s="3"/>
      <c r="H365" s="3"/>
      <c r="I365" s="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3"/>
      <c r="F366" s="3"/>
      <c r="G366" s="3"/>
      <c r="H366" s="3"/>
      <c r="I366" s="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3"/>
      <c r="F367" s="3"/>
      <c r="G367" s="3"/>
      <c r="H367" s="3"/>
      <c r="I367" s="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3"/>
      <c r="F368" s="3"/>
      <c r="G368" s="3"/>
      <c r="H368" s="3"/>
      <c r="I368" s="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3"/>
      <c r="F369" s="3"/>
      <c r="G369" s="3"/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3"/>
      <c r="F370" s="3"/>
      <c r="G370" s="3"/>
      <c r="H370" s="3"/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3"/>
      <c r="F371" s="3"/>
      <c r="G371" s="3"/>
      <c r="H371" s="3"/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3"/>
      <c r="F372" s="3"/>
      <c r="G372" s="3"/>
      <c r="H372" s="3"/>
      <c r="I372" s="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3"/>
      <c r="F373" s="3"/>
      <c r="G373" s="3"/>
      <c r="H373" s="3"/>
      <c r="I373" s="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3"/>
      <c r="F374" s="3"/>
      <c r="G374" s="3"/>
      <c r="H374" s="3"/>
      <c r="I374" s="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3"/>
      <c r="F375" s="3"/>
      <c r="G375" s="3"/>
      <c r="H375" s="3"/>
      <c r="I375" s="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3"/>
      <c r="F376" s="3"/>
      <c r="G376" s="3"/>
      <c r="H376" s="3"/>
      <c r="I376" s="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3"/>
      <c r="F377" s="3"/>
      <c r="G377" s="3"/>
      <c r="H377" s="3"/>
      <c r="I377" s="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3"/>
      <c r="F378" s="3"/>
      <c r="G378" s="3"/>
      <c r="H378" s="3"/>
      <c r="I378" s="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3"/>
      <c r="F379" s="3"/>
      <c r="G379" s="3"/>
      <c r="H379" s="3"/>
      <c r="I379" s="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3"/>
      <c r="F380" s="3"/>
      <c r="G380" s="3"/>
      <c r="H380" s="3"/>
      <c r="I380" s="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3"/>
      <c r="F381" s="3"/>
      <c r="G381" s="3"/>
      <c r="H381" s="3"/>
      <c r="I381" s="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3"/>
      <c r="F382" s="3"/>
      <c r="G382" s="3"/>
      <c r="H382" s="3"/>
      <c r="I382" s="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3"/>
      <c r="F383" s="3"/>
      <c r="G383" s="3"/>
      <c r="H383" s="3"/>
      <c r="I383" s="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3"/>
      <c r="F384" s="3"/>
      <c r="G384" s="3"/>
      <c r="H384" s="3"/>
      <c r="I384" s="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3"/>
      <c r="F385" s="3"/>
      <c r="G385" s="3"/>
      <c r="H385" s="3"/>
      <c r="I385" s="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3"/>
      <c r="F386" s="3"/>
      <c r="G386" s="3"/>
      <c r="H386" s="3"/>
      <c r="I386" s="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3"/>
      <c r="F387" s="3"/>
      <c r="G387" s="3"/>
      <c r="H387" s="3"/>
      <c r="I387" s="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3"/>
      <c r="F388" s="3"/>
      <c r="G388" s="3"/>
      <c r="H388" s="3"/>
      <c r="I388" s="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3"/>
      <c r="F389" s="3"/>
      <c r="G389" s="3"/>
      <c r="H389" s="3"/>
      <c r="I389" s="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3"/>
      <c r="F390" s="3"/>
      <c r="G390" s="3"/>
      <c r="H390" s="3"/>
      <c r="I390" s="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3"/>
      <c r="F391" s="3"/>
      <c r="G391" s="3"/>
      <c r="H391" s="3"/>
      <c r="I391" s="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3"/>
      <c r="F392" s="3"/>
      <c r="G392" s="3"/>
      <c r="H392" s="3"/>
      <c r="I392" s="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3"/>
      <c r="F393" s="3"/>
      <c r="G393" s="3"/>
      <c r="H393" s="3"/>
      <c r="I393" s="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3"/>
      <c r="F394" s="3"/>
      <c r="G394" s="3"/>
      <c r="H394" s="3"/>
      <c r="I394" s="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3"/>
      <c r="F395" s="3"/>
      <c r="G395" s="3"/>
      <c r="H395" s="3"/>
      <c r="I395" s="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3"/>
      <c r="F396" s="3"/>
      <c r="G396" s="3"/>
      <c r="H396" s="3"/>
      <c r="I396" s="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3"/>
      <c r="F397" s="3"/>
      <c r="G397" s="3"/>
      <c r="H397" s="3"/>
      <c r="I397" s="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3"/>
      <c r="F398" s="3"/>
      <c r="G398" s="3"/>
      <c r="H398" s="3"/>
      <c r="I398" s="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3"/>
      <c r="F399" s="3"/>
      <c r="G399" s="3"/>
      <c r="H399" s="3"/>
      <c r="I399" s="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3"/>
      <c r="F400" s="3"/>
      <c r="G400" s="3"/>
      <c r="H400" s="3"/>
      <c r="I400" s="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3"/>
      <c r="F401" s="3"/>
      <c r="G401" s="3"/>
      <c r="H401" s="3"/>
      <c r="I401" s="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3"/>
      <c r="F402" s="3"/>
      <c r="G402" s="3"/>
      <c r="H402" s="3"/>
      <c r="I402" s="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3"/>
      <c r="F403" s="3"/>
      <c r="G403" s="3"/>
      <c r="H403" s="3"/>
      <c r="I403" s="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3"/>
      <c r="F404" s="3"/>
      <c r="G404" s="3"/>
      <c r="H404" s="3"/>
      <c r="I404" s="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3"/>
      <c r="F405" s="3"/>
      <c r="G405" s="3"/>
      <c r="H405" s="3"/>
      <c r="I405" s="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3"/>
      <c r="F406" s="3"/>
      <c r="G406" s="3"/>
      <c r="H406" s="3"/>
      <c r="I406" s="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3"/>
      <c r="F407" s="3"/>
      <c r="G407" s="3"/>
      <c r="H407" s="3"/>
      <c r="I407" s="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3"/>
      <c r="F408" s="3"/>
      <c r="G408" s="3"/>
      <c r="H408" s="3"/>
      <c r="I408" s="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3"/>
      <c r="F409" s="3"/>
      <c r="G409" s="3"/>
      <c r="H409" s="3"/>
      <c r="I409" s="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3"/>
      <c r="F410" s="3"/>
      <c r="G410" s="3"/>
      <c r="H410" s="3"/>
      <c r="I410" s="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3"/>
      <c r="F411" s="3"/>
      <c r="G411" s="3"/>
      <c r="H411" s="3"/>
      <c r="I411" s="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3"/>
      <c r="F412" s="3"/>
      <c r="G412" s="3"/>
      <c r="H412" s="3"/>
      <c r="I412" s="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3"/>
      <c r="F413" s="3"/>
      <c r="G413" s="3"/>
      <c r="H413" s="3"/>
      <c r="I413" s="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3"/>
      <c r="F414" s="3"/>
      <c r="G414" s="3"/>
      <c r="H414" s="3"/>
      <c r="I414" s="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3"/>
      <c r="F415" s="3"/>
      <c r="G415" s="3"/>
      <c r="H415" s="3"/>
      <c r="I415" s="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3"/>
      <c r="F416" s="3"/>
      <c r="G416" s="3"/>
      <c r="H416" s="3"/>
      <c r="I416" s="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3"/>
      <c r="F417" s="3"/>
      <c r="G417" s="3"/>
      <c r="H417" s="3"/>
      <c r="I417" s="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3"/>
      <c r="F418" s="3"/>
      <c r="G418" s="3"/>
      <c r="H418" s="3"/>
      <c r="I418" s="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3"/>
      <c r="F419" s="3"/>
      <c r="G419" s="3"/>
      <c r="H419" s="3"/>
      <c r="I419" s="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3"/>
      <c r="F420" s="3"/>
      <c r="G420" s="3"/>
      <c r="H420" s="3"/>
      <c r="I420" s="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3"/>
      <c r="F421" s="3"/>
      <c r="G421" s="3"/>
      <c r="H421" s="3"/>
      <c r="I421" s="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3"/>
      <c r="F422" s="3"/>
      <c r="G422" s="3"/>
      <c r="H422" s="3"/>
      <c r="I422" s="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3"/>
      <c r="F423" s="3"/>
      <c r="G423" s="3"/>
      <c r="H423" s="3"/>
      <c r="I423" s="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3"/>
      <c r="F424" s="3"/>
      <c r="G424" s="3"/>
      <c r="H424" s="3"/>
      <c r="I424" s="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3"/>
      <c r="F425" s="3"/>
      <c r="G425" s="3"/>
      <c r="H425" s="3"/>
      <c r="I425" s="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3"/>
      <c r="F426" s="3"/>
      <c r="G426" s="3"/>
      <c r="H426" s="3"/>
      <c r="I426" s="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3"/>
      <c r="F427" s="3"/>
      <c r="G427" s="3"/>
      <c r="H427" s="3"/>
      <c r="I427" s="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3"/>
      <c r="F428" s="3"/>
      <c r="G428" s="3"/>
      <c r="H428" s="3"/>
      <c r="I428" s="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3"/>
      <c r="F429" s="3"/>
      <c r="G429" s="3"/>
      <c r="H429" s="3"/>
      <c r="I429" s="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3"/>
      <c r="F430" s="3"/>
      <c r="G430" s="3"/>
      <c r="H430" s="3"/>
      <c r="I430" s="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3"/>
      <c r="F431" s="3"/>
      <c r="G431" s="3"/>
      <c r="H431" s="3"/>
      <c r="I431" s="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3"/>
      <c r="F432" s="3"/>
      <c r="G432" s="3"/>
      <c r="H432" s="3"/>
      <c r="I432" s="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3"/>
      <c r="F433" s="3"/>
      <c r="G433" s="3"/>
      <c r="H433" s="3"/>
      <c r="I433" s="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3"/>
      <c r="F434" s="3"/>
      <c r="G434" s="3"/>
      <c r="H434" s="3"/>
      <c r="I434" s="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3"/>
      <c r="F435" s="3"/>
      <c r="G435" s="3"/>
      <c r="H435" s="3"/>
      <c r="I435" s="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3"/>
      <c r="F436" s="3"/>
      <c r="G436" s="3"/>
      <c r="H436" s="3"/>
      <c r="I436" s="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3"/>
      <c r="F437" s="3"/>
      <c r="G437" s="3"/>
      <c r="H437" s="3"/>
      <c r="I437" s="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3"/>
      <c r="F438" s="3"/>
      <c r="G438" s="3"/>
      <c r="H438" s="3"/>
      <c r="I438" s="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3"/>
      <c r="F439" s="3"/>
      <c r="G439" s="3"/>
      <c r="H439" s="3"/>
      <c r="I439" s="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3"/>
      <c r="F440" s="3"/>
      <c r="G440" s="3"/>
      <c r="H440" s="3"/>
      <c r="I440" s="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3"/>
      <c r="F441" s="3"/>
      <c r="G441" s="3"/>
      <c r="H441" s="3"/>
      <c r="I441" s="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3"/>
      <c r="F442" s="3"/>
      <c r="G442" s="3"/>
      <c r="H442" s="3"/>
      <c r="I442" s="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3"/>
      <c r="F443" s="3"/>
      <c r="G443" s="3"/>
      <c r="H443" s="3"/>
      <c r="I443" s="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3"/>
      <c r="F444" s="3"/>
      <c r="G444" s="3"/>
      <c r="H444" s="3"/>
      <c r="I444" s="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3"/>
      <c r="F445" s="3"/>
      <c r="G445" s="3"/>
      <c r="H445" s="3"/>
      <c r="I445" s="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3"/>
      <c r="F446" s="3"/>
      <c r="G446" s="3"/>
      <c r="H446" s="3"/>
      <c r="I446" s="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3"/>
      <c r="F447" s="3"/>
      <c r="G447" s="3"/>
      <c r="H447" s="3"/>
      <c r="I447" s="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3"/>
      <c r="F448" s="3"/>
      <c r="G448" s="3"/>
      <c r="H448" s="3"/>
      <c r="I448" s="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3"/>
      <c r="F449" s="3"/>
      <c r="G449" s="3"/>
      <c r="H449" s="3"/>
      <c r="I449" s="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3"/>
      <c r="F450" s="3"/>
      <c r="G450" s="3"/>
      <c r="H450" s="3"/>
      <c r="I450" s="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3"/>
      <c r="F451" s="3"/>
      <c r="G451" s="3"/>
      <c r="H451" s="3"/>
      <c r="I451" s="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3"/>
      <c r="F452" s="3"/>
      <c r="G452" s="3"/>
      <c r="H452" s="3"/>
      <c r="I452" s="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3"/>
      <c r="F453" s="3"/>
      <c r="G453" s="3"/>
      <c r="H453" s="3"/>
      <c r="I453" s="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3"/>
      <c r="F454" s="3"/>
      <c r="G454" s="3"/>
      <c r="H454" s="3"/>
      <c r="I454" s="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3"/>
      <c r="F455" s="3"/>
      <c r="G455" s="3"/>
      <c r="H455" s="3"/>
      <c r="I455" s="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3"/>
      <c r="F456" s="3"/>
      <c r="G456" s="3"/>
      <c r="H456" s="3"/>
      <c r="I456" s="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3"/>
      <c r="F457" s="3"/>
      <c r="G457" s="3"/>
      <c r="H457" s="3"/>
      <c r="I457" s="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3"/>
      <c r="F458" s="3"/>
      <c r="G458" s="3"/>
      <c r="H458" s="3"/>
      <c r="I458" s="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3"/>
      <c r="F459" s="3"/>
      <c r="G459" s="3"/>
      <c r="H459" s="3"/>
      <c r="I459" s="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3"/>
      <c r="F460" s="3"/>
      <c r="G460" s="3"/>
      <c r="H460" s="3"/>
      <c r="I460" s="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3"/>
      <c r="F461" s="3"/>
      <c r="G461" s="3"/>
      <c r="H461" s="3"/>
      <c r="I461" s="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3"/>
      <c r="F462" s="3"/>
      <c r="G462" s="3"/>
      <c r="H462" s="3"/>
      <c r="I462" s="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3"/>
      <c r="F463" s="3"/>
      <c r="G463" s="3"/>
      <c r="H463" s="3"/>
      <c r="I463" s="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3"/>
      <c r="F464" s="3"/>
      <c r="G464" s="3"/>
      <c r="H464" s="3"/>
      <c r="I464" s="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3"/>
      <c r="F465" s="3"/>
      <c r="G465" s="3"/>
      <c r="H465" s="3"/>
      <c r="I465" s="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3"/>
      <c r="F466" s="3"/>
      <c r="G466" s="3"/>
      <c r="H466" s="3"/>
      <c r="I466" s="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3"/>
      <c r="F467" s="3"/>
      <c r="G467" s="3"/>
      <c r="H467" s="3"/>
      <c r="I467" s="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3"/>
      <c r="F468" s="3"/>
      <c r="G468" s="3"/>
      <c r="H468" s="3"/>
      <c r="I468" s="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3"/>
      <c r="F469" s="3"/>
      <c r="G469" s="3"/>
      <c r="H469" s="3"/>
      <c r="I469" s="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3"/>
      <c r="F470" s="3"/>
      <c r="G470" s="3"/>
      <c r="H470" s="3"/>
      <c r="I470" s="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3"/>
      <c r="F471" s="3"/>
      <c r="G471" s="3"/>
      <c r="H471" s="3"/>
      <c r="I471" s="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3"/>
      <c r="F472" s="3"/>
      <c r="G472" s="3"/>
      <c r="H472" s="3"/>
      <c r="I472" s="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3"/>
      <c r="F473" s="3"/>
      <c r="G473" s="3"/>
      <c r="H473" s="3"/>
      <c r="I473" s="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3"/>
      <c r="F474" s="3"/>
      <c r="G474" s="3"/>
      <c r="H474" s="3"/>
      <c r="I474" s="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3"/>
      <c r="F475" s="3"/>
      <c r="G475" s="3"/>
      <c r="H475" s="3"/>
      <c r="I475" s="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3"/>
      <c r="F476" s="3"/>
      <c r="G476" s="3"/>
      <c r="H476" s="3"/>
      <c r="I476" s="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3"/>
      <c r="F477" s="3"/>
      <c r="G477" s="3"/>
      <c r="H477" s="3"/>
      <c r="I477" s="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3"/>
      <c r="F478" s="3"/>
      <c r="G478" s="3"/>
      <c r="H478" s="3"/>
      <c r="I478" s="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3"/>
      <c r="F479" s="3"/>
      <c r="G479" s="3"/>
      <c r="H479" s="3"/>
      <c r="I479" s="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3"/>
      <c r="F480" s="3"/>
      <c r="G480" s="3"/>
      <c r="H480" s="3"/>
      <c r="I480" s="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3"/>
      <c r="F481" s="3"/>
      <c r="G481" s="3"/>
      <c r="H481" s="3"/>
      <c r="I481" s="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3"/>
      <c r="F482" s="3"/>
      <c r="G482" s="3"/>
      <c r="H482" s="3"/>
      <c r="I482" s="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3"/>
      <c r="F483" s="3"/>
      <c r="G483" s="3"/>
      <c r="H483" s="3"/>
      <c r="I483" s="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3"/>
      <c r="F484" s="3"/>
      <c r="G484" s="3"/>
      <c r="H484" s="3"/>
      <c r="I484" s="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3"/>
      <c r="F485" s="3"/>
      <c r="G485" s="3"/>
      <c r="H485" s="3"/>
      <c r="I485" s="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3"/>
      <c r="F486" s="3"/>
      <c r="G486" s="3"/>
      <c r="H486" s="3"/>
      <c r="I486" s="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3"/>
      <c r="F487" s="3"/>
      <c r="G487" s="3"/>
      <c r="H487" s="3"/>
      <c r="I487" s="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3"/>
      <c r="F488" s="3"/>
      <c r="G488" s="3"/>
      <c r="H488" s="3"/>
      <c r="I488" s="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3"/>
      <c r="F489" s="3"/>
      <c r="G489" s="3"/>
      <c r="H489" s="3"/>
      <c r="I489" s="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3"/>
      <c r="F490" s="3"/>
      <c r="G490" s="3"/>
      <c r="H490" s="3"/>
      <c r="I490" s="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3"/>
      <c r="F491" s="3"/>
      <c r="G491" s="3"/>
      <c r="H491" s="3"/>
      <c r="I491" s="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3"/>
      <c r="F492" s="3"/>
      <c r="G492" s="3"/>
      <c r="H492" s="3"/>
      <c r="I492" s="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3"/>
      <c r="F493" s="3"/>
      <c r="G493" s="3"/>
      <c r="H493" s="3"/>
      <c r="I493" s="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3"/>
      <c r="F494" s="3"/>
      <c r="G494" s="3"/>
      <c r="H494" s="3"/>
      <c r="I494" s="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3"/>
      <c r="F495" s="3"/>
      <c r="G495" s="3"/>
      <c r="H495" s="3"/>
      <c r="I495" s="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3"/>
      <c r="F496" s="3"/>
      <c r="G496" s="3"/>
      <c r="H496" s="3"/>
      <c r="I496" s="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3"/>
      <c r="F497" s="3"/>
      <c r="G497" s="3"/>
      <c r="H497" s="3"/>
      <c r="I497" s="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3"/>
      <c r="F498" s="3"/>
      <c r="G498" s="3"/>
      <c r="H498" s="3"/>
      <c r="I498" s="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3"/>
      <c r="F499" s="3"/>
      <c r="G499" s="3"/>
      <c r="H499" s="3"/>
      <c r="I499" s="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3"/>
      <c r="F500" s="3"/>
      <c r="G500" s="3"/>
      <c r="H500" s="3"/>
      <c r="I500" s="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3"/>
      <c r="F501" s="3"/>
      <c r="G501" s="3"/>
      <c r="H501" s="3"/>
      <c r="I501" s="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3"/>
      <c r="F502" s="3"/>
      <c r="G502" s="3"/>
      <c r="H502" s="3"/>
      <c r="I502" s="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3"/>
      <c r="F503" s="3"/>
      <c r="G503" s="3"/>
      <c r="H503" s="3"/>
      <c r="I503" s="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3"/>
      <c r="F504" s="3"/>
      <c r="G504" s="3"/>
      <c r="H504" s="3"/>
      <c r="I504" s="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3"/>
      <c r="F505" s="3"/>
      <c r="G505" s="3"/>
      <c r="H505" s="3"/>
      <c r="I505" s="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3"/>
      <c r="F506" s="3"/>
      <c r="G506" s="3"/>
      <c r="H506" s="3"/>
      <c r="I506" s="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3"/>
      <c r="F507" s="3"/>
      <c r="G507" s="3"/>
      <c r="H507" s="3"/>
      <c r="I507" s="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3"/>
      <c r="F508" s="3"/>
      <c r="G508" s="3"/>
      <c r="H508" s="3"/>
      <c r="I508" s="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3"/>
      <c r="F509" s="3"/>
      <c r="G509" s="3"/>
      <c r="H509" s="3"/>
      <c r="I509" s="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3"/>
      <c r="F510" s="3"/>
      <c r="G510" s="3"/>
      <c r="H510" s="3"/>
      <c r="I510" s="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3"/>
      <c r="F511" s="3"/>
      <c r="G511" s="3"/>
      <c r="H511" s="3"/>
      <c r="I511" s="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3"/>
      <c r="F512" s="3"/>
      <c r="G512" s="3"/>
      <c r="H512" s="3"/>
      <c r="I512" s="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3"/>
      <c r="F513" s="3"/>
      <c r="G513" s="3"/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3"/>
      <c r="F514" s="3"/>
      <c r="G514" s="3"/>
      <c r="H514" s="3"/>
      <c r="I514" s="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3"/>
      <c r="F515" s="3"/>
      <c r="G515" s="3"/>
      <c r="H515" s="3"/>
      <c r="I515" s="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3"/>
      <c r="F516" s="3"/>
      <c r="G516" s="3"/>
      <c r="H516" s="3"/>
      <c r="I516" s="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3"/>
      <c r="F517" s="3"/>
      <c r="G517" s="3"/>
      <c r="H517" s="3"/>
      <c r="I517" s="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3"/>
      <c r="F518" s="3"/>
      <c r="G518" s="3"/>
      <c r="H518" s="3"/>
      <c r="I518" s="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3"/>
      <c r="F519" s="3"/>
      <c r="G519" s="3"/>
      <c r="H519" s="3"/>
      <c r="I519" s="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3"/>
      <c r="F520" s="3"/>
      <c r="G520" s="3"/>
      <c r="H520" s="3"/>
      <c r="I520" s="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3"/>
      <c r="F521" s="3"/>
      <c r="G521" s="3"/>
      <c r="H521" s="3"/>
      <c r="I521" s="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3"/>
      <c r="F522" s="3"/>
      <c r="G522" s="3"/>
      <c r="H522" s="3"/>
      <c r="I522" s="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3"/>
      <c r="F523" s="3"/>
      <c r="G523" s="3"/>
      <c r="H523" s="3"/>
      <c r="I523" s="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3"/>
      <c r="F524" s="3"/>
      <c r="G524" s="3"/>
      <c r="H524" s="3"/>
      <c r="I524" s="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3"/>
      <c r="F525" s="3"/>
      <c r="G525" s="3"/>
      <c r="H525" s="3"/>
      <c r="I525" s="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3"/>
      <c r="F526" s="3"/>
      <c r="G526" s="3"/>
      <c r="H526" s="3"/>
      <c r="I526" s="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3"/>
      <c r="F527" s="3"/>
      <c r="G527" s="3"/>
      <c r="H527" s="3"/>
      <c r="I527" s="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3"/>
      <c r="F528" s="3"/>
      <c r="G528" s="3"/>
      <c r="H528" s="3"/>
      <c r="I528" s="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3"/>
      <c r="F529" s="3"/>
      <c r="G529" s="3"/>
      <c r="H529" s="3"/>
      <c r="I529" s="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3"/>
      <c r="F530" s="3"/>
      <c r="G530" s="3"/>
      <c r="H530" s="3"/>
      <c r="I530" s="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3"/>
      <c r="F531" s="3"/>
      <c r="G531" s="3"/>
      <c r="H531" s="3"/>
      <c r="I531" s="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3"/>
      <c r="F532" s="3"/>
      <c r="G532" s="3"/>
      <c r="H532" s="3"/>
      <c r="I532" s="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3"/>
      <c r="F533" s="3"/>
      <c r="G533" s="3"/>
      <c r="H533" s="3"/>
      <c r="I533" s="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3"/>
      <c r="F534" s="3"/>
      <c r="G534" s="3"/>
      <c r="H534" s="3"/>
      <c r="I534" s="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3"/>
      <c r="F535" s="3"/>
      <c r="G535" s="3"/>
      <c r="H535" s="3"/>
      <c r="I535" s="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3"/>
      <c r="F536" s="3"/>
      <c r="G536" s="3"/>
      <c r="H536" s="3"/>
      <c r="I536" s="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3"/>
      <c r="F537" s="3"/>
      <c r="G537" s="3"/>
      <c r="H537" s="3"/>
      <c r="I537" s="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3"/>
      <c r="F538" s="3"/>
      <c r="G538" s="3"/>
      <c r="H538" s="3"/>
      <c r="I538" s="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3"/>
      <c r="F539" s="3"/>
      <c r="G539" s="3"/>
      <c r="H539" s="3"/>
      <c r="I539" s="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3"/>
      <c r="F540" s="3"/>
      <c r="G540" s="3"/>
      <c r="H540" s="3"/>
      <c r="I540" s="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3"/>
      <c r="F541" s="3"/>
      <c r="G541" s="3"/>
      <c r="H541" s="3"/>
      <c r="I541" s="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3"/>
      <c r="F542" s="3"/>
      <c r="G542" s="3"/>
      <c r="H542" s="3"/>
      <c r="I542" s="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3"/>
      <c r="F543" s="3"/>
      <c r="G543" s="3"/>
      <c r="H543" s="3"/>
      <c r="I543" s="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3"/>
      <c r="F544" s="3"/>
      <c r="G544" s="3"/>
      <c r="H544" s="3"/>
      <c r="I544" s="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3"/>
      <c r="F545" s="3"/>
      <c r="G545" s="3"/>
      <c r="H545" s="3"/>
      <c r="I545" s="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3"/>
      <c r="F546" s="3"/>
      <c r="G546" s="3"/>
      <c r="H546" s="3"/>
      <c r="I546" s="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3"/>
      <c r="F547" s="3"/>
      <c r="G547" s="3"/>
      <c r="H547" s="3"/>
      <c r="I547" s="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3"/>
      <c r="F548" s="3"/>
      <c r="G548" s="3"/>
      <c r="H548" s="3"/>
      <c r="I548" s="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3"/>
      <c r="F549" s="3"/>
      <c r="G549" s="3"/>
      <c r="H549" s="3"/>
      <c r="I549" s="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3"/>
      <c r="F550" s="3"/>
      <c r="G550" s="3"/>
      <c r="H550" s="3"/>
      <c r="I550" s="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3"/>
      <c r="F551" s="3"/>
      <c r="G551" s="3"/>
      <c r="H551" s="3"/>
      <c r="I551" s="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3"/>
      <c r="F552" s="3"/>
      <c r="G552" s="3"/>
      <c r="H552" s="3"/>
      <c r="I552" s="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3"/>
      <c r="F553" s="3"/>
      <c r="G553" s="3"/>
      <c r="H553" s="3"/>
      <c r="I553" s="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3"/>
      <c r="F554" s="3"/>
      <c r="G554" s="3"/>
      <c r="H554" s="3"/>
      <c r="I554" s="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3"/>
      <c r="F555" s="3"/>
      <c r="G555" s="3"/>
      <c r="H555" s="3"/>
      <c r="I555" s="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3"/>
      <c r="F556" s="3"/>
      <c r="G556" s="3"/>
      <c r="H556" s="3"/>
      <c r="I556" s="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3"/>
      <c r="F557" s="3"/>
      <c r="G557" s="3"/>
      <c r="H557" s="3"/>
      <c r="I557" s="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3"/>
      <c r="F558" s="3"/>
      <c r="G558" s="3"/>
      <c r="H558" s="3"/>
      <c r="I558" s="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3"/>
      <c r="F559" s="3"/>
      <c r="G559" s="3"/>
      <c r="H559" s="3"/>
      <c r="I559" s="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3"/>
      <c r="F560" s="3"/>
      <c r="G560" s="3"/>
      <c r="H560" s="3"/>
      <c r="I560" s="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3"/>
      <c r="F561" s="3"/>
      <c r="G561" s="3"/>
      <c r="H561" s="3"/>
      <c r="I561" s="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3"/>
      <c r="F562" s="3"/>
      <c r="G562" s="3"/>
      <c r="H562" s="3"/>
      <c r="I562" s="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3"/>
      <c r="F563" s="3"/>
      <c r="G563" s="3"/>
      <c r="H563" s="3"/>
      <c r="I563" s="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3"/>
      <c r="F564" s="3"/>
      <c r="G564" s="3"/>
      <c r="H564" s="3"/>
      <c r="I564" s="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3"/>
      <c r="F565" s="3"/>
      <c r="G565" s="3"/>
      <c r="H565" s="3"/>
      <c r="I565" s="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3"/>
      <c r="F566" s="3"/>
      <c r="G566" s="3"/>
      <c r="H566" s="3"/>
      <c r="I566" s="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3"/>
      <c r="F567" s="3"/>
      <c r="G567" s="3"/>
      <c r="H567" s="3"/>
      <c r="I567" s="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3"/>
      <c r="F568" s="3"/>
      <c r="G568" s="3"/>
      <c r="H568" s="3"/>
      <c r="I568" s="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3"/>
      <c r="F569" s="3"/>
      <c r="G569" s="3"/>
      <c r="H569" s="3"/>
      <c r="I569" s="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3"/>
      <c r="F570" s="3"/>
      <c r="G570" s="3"/>
      <c r="H570" s="3"/>
      <c r="I570" s="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3"/>
      <c r="F571" s="3"/>
      <c r="G571" s="3"/>
      <c r="H571" s="3"/>
      <c r="I571" s="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3"/>
      <c r="F572" s="3"/>
      <c r="G572" s="3"/>
      <c r="H572" s="3"/>
      <c r="I572" s="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3"/>
      <c r="F573" s="3"/>
      <c r="G573" s="3"/>
      <c r="H573" s="3"/>
      <c r="I573" s="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3"/>
      <c r="F574" s="3"/>
      <c r="G574" s="3"/>
      <c r="H574" s="3"/>
      <c r="I574" s="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3"/>
      <c r="F575" s="3"/>
      <c r="G575" s="3"/>
      <c r="H575" s="3"/>
      <c r="I575" s="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3"/>
      <c r="F576" s="3"/>
      <c r="G576" s="3"/>
      <c r="H576" s="3"/>
      <c r="I576" s="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3"/>
      <c r="F577" s="3"/>
      <c r="G577" s="3"/>
      <c r="H577" s="3"/>
      <c r="I577" s="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3"/>
      <c r="F578" s="3"/>
      <c r="G578" s="3"/>
      <c r="H578" s="3"/>
      <c r="I578" s="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3"/>
      <c r="F579" s="3"/>
      <c r="G579" s="3"/>
      <c r="H579" s="3"/>
      <c r="I579" s="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3"/>
      <c r="F580" s="3"/>
      <c r="G580" s="3"/>
      <c r="H580" s="3"/>
      <c r="I580" s="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3"/>
      <c r="F581" s="3"/>
      <c r="G581" s="3"/>
      <c r="H581" s="3"/>
      <c r="I581" s="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3"/>
      <c r="F582" s="3"/>
      <c r="G582" s="3"/>
      <c r="H582" s="3"/>
      <c r="I582" s="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3"/>
      <c r="F583" s="3"/>
      <c r="G583" s="3"/>
      <c r="H583" s="3"/>
      <c r="I583" s="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3"/>
      <c r="F584" s="3"/>
      <c r="G584" s="3"/>
      <c r="H584" s="3"/>
      <c r="I584" s="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3"/>
      <c r="F585" s="3"/>
      <c r="G585" s="3"/>
      <c r="H585" s="3"/>
      <c r="I585" s="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3"/>
      <c r="F586" s="3"/>
      <c r="G586" s="3"/>
      <c r="H586" s="3"/>
      <c r="I586" s="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3"/>
      <c r="F587" s="3"/>
      <c r="G587" s="3"/>
      <c r="H587" s="3"/>
      <c r="I587" s="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3"/>
      <c r="F588" s="3"/>
      <c r="G588" s="3"/>
      <c r="H588" s="3"/>
      <c r="I588" s="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3"/>
      <c r="F589" s="3"/>
      <c r="G589" s="3"/>
      <c r="H589" s="3"/>
      <c r="I589" s="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3"/>
      <c r="F590" s="3"/>
      <c r="G590" s="3"/>
      <c r="H590" s="3"/>
      <c r="I590" s="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3"/>
      <c r="F591" s="3"/>
      <c r="G591" s="3"/>
      <c r="H591" s="3"/>
      <c r="I591" s="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3"/>
      <c r="F592" s="3"/>
      <c r="G592" s="3"/>
      <c r="H592" s="3"/>
      <c r="I592" s="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3"/>
      <c r="F593" s="3"/>
      <c r="G593" s="3"/>
      <c r="H593" s="3"/>
      <c r="I593" s="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3"/>
      <c r="F594" s="3"/>
      <c r="G594" s="3"/>
      <c r="H594" s="3"/>
      <c r="I594" s="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3"/>
      <c r="F595" s="3"/>
      <c r="G595" s="3"/>
      <c r="H595" s="3"/>
      <c r="I595" s="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3"/>
      <c r="F596" s="3"/>
      <c r="G596" s="3"/>
      <c r="H596" s="3"/>
      <c r="I596" s="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3"/>
      <c r="F597" s="3"/>
      <c r="G597" s="3"/>
      <c r="H597" s="3"/>
      <c r="I597" s="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3"/>
      <c r="F598" s="3"/>
      <c r="G598" s="3"/>
      <c r="H598" s="3"/>
      <c r="I598" s="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3"/>
      <c r="F599" s="3"/>
      <c r="G599" s="3"/>
      <c r="H599" s="3"/>
      <c r="I599" s="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3"/>
      <c r="F600" s="3"/>
      <c r="G600" s="3"/>
      <c r="H600" s="3"/>
      <c r="I600" s="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3"/>
      <c r="F601" s="3"/>
      <c r="G601" s="3"/>
      <c r="H601" s="3"/>
      <c r="I601" s="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3"/>
      <c r="F602" s="3"/>
      <c r="G602" s="3"/>
      <c r="H602" s="3"/>
      <c r="I602" s="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3"/>
      <c r="F603" s="3"/>
      <c r="G603" s="3"/>
      <c r="H603" s="3"/>
      <c r="I603" s="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3"/>
      <c r="F604" s="3"/>
      <c r="G604" s="3"/>
      <c r="H604" s="3"/>
      <c r="I604" s="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3"/>
      <c r="F605" s="3"/>
      <c r="G605" s="3"/>
      <c r="H605" s="3"/>
      <c r="I605" s="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3"/>
      <c r="F606" s="3"/>
      <c r="G606" s="3"/>
      <c r="H606" s="3"/>
      <c r="I606" s="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3"/>
      <c r="F607" s="3"/>
      <c r="G607" s="3"/>
      <c r="H607" s="3"/>
      <c r="I607" s="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3"/>
      <c r="F608" s="3"/>
      <c r="G608" s="3"/>
      <c r="H608" s="3"/>
      <c r="I608" s="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3"/>
      <c r="F609" s="3"/>
      <c r="G609" s="3"/>
      <c r="H609" s="3"/>
      <c r="I609" s="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3"/>
      <c r="F610" s="3"/>
      <c r="G610" s="3"/>
      <c r="H610" s="3"/>
      <c r="I610" s="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3"/>
      <c r="F611" s="3"/>
      <c r="G611" s="3"/>
      <c r="H611" s="3"/>
      <c r="I611" s="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3"/>
      <c r="F612" s="3"/>
      <c r="G612" s="3"/>
      <c r="H612" s="3"/>
      <c r="I612" s="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3"/>
      <c r="F613" s="3"/>
      <c r="G613" s="3"/>
      <c r="H613" s="3"/>
      <c r="I613" s="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3"/>
      <c r="F614" s="3"/>
      <c r="G614" s="3"/>
      <c r="H614" s="3"/>
      <c r="I614" s="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3"/>
      <c r="F615" s="3"/>
      <c r="G615" s="3"/>
      <c r="H615" s="3"/>
      <c r="I615" s="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3"/>
      <c r="F616" s="3"/>
      <c r="G616" s="3"/>
      <c r="H616" s="3"/>
      <c r="I616" s="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3"/>
      <c r="F617" s="3"/>
      <c r="G617" s="3"/>
      <c r="H617" s="3"/>
      <c r="I617" s="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3"/>
      <c r="F618" s="3"/>
      <c r="G618" s="3"/>
      <c r="H618" s="3"/>
      <c r="I618" s="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3"/>
      <c r="F619" s="3"/>
      <c r="G619" s="3"/>
      <c r="H619" s="3"/>
      <c r="I619" s="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3"/>
      <c r="F620" s="3"/>
      <c r="G620" s="3"/>
      <c r="H620" s="3"/>
      <c r="I620" s="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3"/>
      <c r="F621" s="3"/>
      <c r="G621" s="3"/>
      <c r="H621" s="3"/>
      <c r="I621" s="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3"/>
      <c r="F622" s="3"/>
      <c r="G622" s="3"/>
      <c r="H622" s="3"/>
      <c r="I622" s="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3"/>
      <c r="F623" s="3"/>
      <c r="G623" s="3"/>
      <c r="H623" s="3"/>
      <c r="I623" s="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3"/>
      <c r="F624" s="3"/>
      <c r="G624" s="3"/>
      <c r="H624" s="3"/>
      <c r="I624" s="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3"/>
      <c r="F625" s="3"/>
      <c r="G625" s="3"/>
      <c r="H625" s="3"/>
      <c r="I625" s="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3"/>
      <c r="F626" s="3"/>
      <c r="G626" s="3"/>
      <c r="H626" s="3"/>
      <c r="I626" s="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3"/>
      <c r="F627" s="3"/>
      <c r="G627" s="3"/>
      <c r="H627" s="3"/>
      <c r="I627" s="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3"/>
      <c r="F628" s="3"/>
      <c r="G628" s="3"/>
      <c r="H628" s="3"/>
      <c r="I628" s="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3"/>
      <c r="F629" s="3"/>
      <c r="G629" s="3"/>
      <c r="H629" s="3"/>
      <c r="I629" s="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3"/>
      <c r="F630" s="3"/>
      <c r="G630" s="3"/>
      <c r="H630" s="3"/>
      <c r="I630" s="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3"/>
      <c r="F631" s="3"/>
      <c r="G631" s="3"/>
      <c r="H631" s="3"/>
      <c r="I631" s="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3"/>
      <c r="F632" s="3"/>
      <c r="G632" s="3"/>
      <c r="H632" s="3"/>
      <c r="I632" s="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3"/>
      <c r="F633" s="3"/>
      <c r="G633" s="3"/>
      <c r="H633" s="3"/>
      <c r="I633" s="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3"/>
      <c r="F634" s="3"/>
      <c r="G634" s="3"/>
      <c r="H634" s="3"/>
      <c r="I634" s="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3"/>
      <c r="F635" s="3"/>
      <c r="G635" s="3"/>
      <c r="H635" s="3"/>
      <c r="I635" s="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3"/>
      <c r="F636" s="3"/>
      <c r="G636" s="3"/>
      <c r="H636" s="3"/>
      <c r="I636" s="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3"/>
      <c r="F637" s="3"/>
      <c r="G637" s="3"/>
      <c r="H637" s="3"/>
      <c r="I637" s="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3"/>
      <c r="F638" s="3"/>
      <c r="G638" s="3"/>
      <c r="H638" s="3"/>
      <c r="I638" s="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3"/>
      <c r="F639" s="3"/>
      <c r="G639" s="3"/>
      <c r="H639" s="3"/>
      <c r="I639" s="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3"/>
      <c r="F640" s="3"/>
      <c r="G640" s="3"/>
      <c r="H640" s="3"/>
      <c r="I640" s="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3"/>
      <c r="F641" s="3"/>
      <c r="G641" s="3"/>
      <c r="H641" s="3"/>
      <c r="I641" s="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3"/>
      <c r="F642" s="3"/>
      <c r="G642" s="3"/>
      <c r="H642" s="3"/>
      <c r="I642" s="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3"/>
      <c r="F643" s="3"/>
      <c r="G643" s="3"/>
      <c r="H643" s="3"/>
      <c r="I643" s="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3"/>
      <c r="F644" s="3"/>
      <c r="G644" s="3"/>
      <c r="H644" s="3"/>
      <c r="I644" s="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3"/>
      <c r="F645" s="3"/>
      <c r="G645" s="3"/>
      <c r="H645" s="3"/>
      <c r="I645" s="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3"/>
      <c r="F646" s="3"/>
      <c r="G646" s="3"/>
      <c r="H646" s="3"/>
      <c r="I646" s="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3"/>
      <c r="F647" s="3"/>
      <c r="G647" s="3"/>
      <c r="H647" s="3"/>
      <c r="I647" s="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3"/>
      <c r="F648" s="3"/>
      <c r="G648" s="3"/>
      <c r="H648" s="3"/>
      <c r="I648" s="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3"/>
      <c r="F649" s="3"/>
      <c r="G649" s="3"/>
      <c r="H649" s="3"/>
      <c r="I649" s="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3"/>
      <c r="F650" s="3"/>
      <c r="G650" s="3"/>
      <c r="H650" s="3"/>
      <c r="I650" s="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3"/>
      <c r="F651" s="3"/>
      <c r="G651" s="3"/>
      <c r="H651" s="3"/>
      <c r="I651" s="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3"/>
      <c r="F652" s="3"/>
      <c r="G652" s="3"/>
      <c r="H652" s="3"/>
      <c r="I652" s="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3"/>
      <c r="F653" s="3"/>
      <c r="G653" s="3"/>
      <c r="H653" s="3"/>
      <c r="I653" s="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3"/>
      <c r="F654" s="3"/>
      <c r="G654" s="3"/>
      <c r="H654" s="3"/>
      <c r="I654" s="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3"/>
      <c r="F655" s="3"/>
      <c r="G655" s="3"/>
      <c r="H655" s="3"/>
      <c r="I655" s="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3"/>
      <c r="F656" s="3"/>
      <c r="G656" s="3"/>
      <c r="H656" s="3"/>
      <c r="I656" s="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3"/>
      <c r="F657" s="3"/>
      <c r="G657" s="3"/>
      <c r="H657" s="3"/>
      <c r="I657" s="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3"/>
      <c r="F658" s="3"/>
      <c r="G658" s="3"/>
      <c r="H658" s="3"/>
      <c r="I658" s="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3"/>
      <c r="F659" s="3"/>
      <c r="G659" s="3"/>
      <c r="H659" s="3"/>
      <c r="I659" s="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3"/>
      <c r="F660" s="3"/>
      <c r="G660" s="3"/>
      <c r="H660" s="3"/>
      <c r="I660" s="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3"/>
      <c r="F661" s="3"/>
      <c r="G661" s="3"/>
      <c r="H661" s="3"/>
      <c r="I661" s="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3"/>
      <c r="F662" s="3"/>
      <c r="G662" s="3"/>
      <c r="H662" s="3"/>
      <c r="I662" s="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3"/>
      <c r="F663" s="3"/>
      <c r="G663" s="3"/>
      <c r="H663" s="3"/>
      <c r="I663" s="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3"/>
      <c r="F664" s="3"/>
      <c r="G664" s="3"/>
      <c r="H664" s="3"/>
      <c r="I664" s="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3"/>
      <c r="F665" s="3"/>
      <c r="G665" s="3"/>
      <c r="H665" s="3"/>
      <c r="I665" s="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3"/>
      <c r="F666" s="3"/>
      <c r="G666" s="3"/>
      <c r="H666" s="3"/>
      <c r="I666" s="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3"/>
      <c r="F667" s="3"/>
      <c r="G667" s="3"/>
      <c r="H667" s="3"/>
      <c r="I667" s="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3"/>
      <c r="F668" s="3"/>
      <c r="G668" s="3"/>
      <c r="H668" s="3"/>
      <c r="I668" s="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3"/>
      <c r="F669" s="3"/>
      <c r="G669" s="3"/>
      <c r="H669" s="3"/>
      <c r="I669" s="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3"/>
      <c r="F670" s="3"/>
      <c r="G670" s="3"/>
      <c r="H670" s="3"/>
      <c r="I670" s="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3"/>
      <c r="F671" s="3"/>
      <c r="G671" s="3"/>
      <c r="H671" s="3"/>
      <c r="I671" s="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3"/>
      <c r="F672" s="3"/>
      <c r="G672" s="3"/>
      <c r="H672" s="3"/>
      <c r="I672" s="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3"/>
      <c r="F673" s="3"/>
      <c r="G673" s="3"/>
      <c r="H673" s="3"/>
      <c r="I673" s="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3"/>
      <c r="F674" s="3"/>
      <c r="G674" s="3"/>
      <c r="H674" s="3"/>
      <c r="I674" s="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3"/>
      <c r="F675" s="3"/>
      <c r="G675" s="3"/>
      <c r="H675" s="3"/>
      <c r="I675" s="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3"/>
      <c r="F676" s="3"/>
      <c r="G676" s="3"/>
      <c r="H676" s="3"/>
      <c r="I676" s="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3"/>
      <c r="F677" s="3"/>
      <c r="G677" s="3"/>
      <c r="H677" s="3"/>
      <c r="I677" s="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3"/>
      <c r="F678" s="3"/>
      <c r="G678" s="3"/>
      <c r="H678" s="3"/>
      <c r="I678" s="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3"/>
      <c r="F679" s="3"/>
      <c r="G679" s="3"/>
      <c r="H679" s="3"/>
      <c r="I679" s="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3"/>
      <c r="F680" s="3"/>
      <c r="G680" s="3"/>
      <c r="H680" s="3"/>
      <c r="I680" s="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3"/>
      <c r="F681" s="3"/>
      <c r="G681" s="3"/>
      <c r="H681" s="3"/>
      <c r="I681" s="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3"/>
      <c r="F682" s="3"/>
      <c r="G682" s="3"/>
      <c r="H682" s="3"/>
      <c r="I682" s="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3"/>
      <c r="F683" s="3"/>
      <c r="G683" s="3"/>
      <c r="H683" s="3"/>
      <c r="I683" s="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3"/>
      <c r="F684" s="3"/>
      <c r="G684" s="3"/>
      <c r="H684" s="3"/>
      <c r="I684" s="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3"/>
      <c r="F685" s="3"/>
      <c r="G685" s="3"/>
      <c r="H685" s="3"/>
      <c r="I685" s="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3"/>
      <c r="F686" s="3"/>
      <c r="G686" s="3"/>
      <c r="H686" s="3"/>
      <c r="I686" s="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3"/>
      <c r="F687" s="3"/>
      <c r="G687" s="3"/>
      <c r="H687" s="3"/>
      <c r="I687" s="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3"/>
      <c r="F688" s="3"/>
      <c r="G688" s="3"/>
      <c r="H688" s="3"/>
      <c r="I688" s="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3"/>
      <c r="F689" s="3"/>
      <c r="G689" s="3"/>
      <c r="H689" s="3"/>
      <c r="I689" s="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3"/>
      <c r="F690" s="3"/>
      <c r="G690" s="3"/>
      <c r="H690" s="3"/>
      <c r="I690" s="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3"/>
      <c r="F691" s="3"/>
      <c r="G691" s="3"/>
      <c r="H691" s="3"/>
      <c r="I691" s="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3"/>
      <c r="F692" s="3"/>
      <c r="G692" s="3"/>
      <c r="H692" s="3"/>
      <c r="I692" s="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3"/>
      <c r="F693" s="3"/>
      <c r="G693" s="3"/>
      <c r="H693" s="3"/>
      <c r="I693" s="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3"/>
      <c r="F694" s="3"/>
      <c r="G694" s="3"/>
      <c r="H694" s="3"/>
      <c r="I694" s="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3"/>
      <c r="F695" s="3"/>
      <c r="G695" s="3"/>
      <c r="H695" s="3"/>
      <c r="I695" s="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3"/>
      <c r="F696" s="3"/>
      <c r="G696" s="3"/>
      <c r="H696" s="3"/>
      <c r="I696" s="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3"/>
      <c r="F697" s="3"/>
      <c r="G697" s="3"/>
      <c r="H697" s="3"/>
      <c r="I697" s="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3"/>
      <c r="F698" s="3"/>
      <c r="G698" s="3"/>
      <c r="H698" s="3"/>
      <c r="I698" s="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3"/>
      <c r="F699" s="3"/>
      <c r="G699" s="3"/>
      <c r="H699" s="3"/>
      <c r="I699" s="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3"/>
      <c r="F700" s="3"/>
      <c r="G700" s="3"/>
      <c r="H700" s="3"/>
      <c r="I700" s="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3"/>
      <c r="F701" s="3"/>
      <c r="G701" s="3"/>
      <c r="H701" s="3"/>
      <c r="I701" s="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3"/>
      <c r="F702" s="3"/>
      <c r="G702" s="3"/>
      <c r="H702" s="3"/>
      <c r="I702" s="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3"/>
      <c r="F703" s="3"/>
      <c r="G703" s="3"/>
      <c r="H703" s="3"/>
      <c r="I703" s="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3"/>
      <c r="F704" s="3"/>
      <c r="G704" s="3"/>
      <c r="H704" s="3"/>
      <c r="I704" s="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3"/>
      <c r="F705" s="3"/>
      <c r="G705" s="3"/>
      <c r="H705" s="3"/>
      <c r="I705" s="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3"/>
      <c r="F706" s="3"/>
      <c r="G706" s="3"/>
      <c r="H706" s="3"/>
      <c r="I706" s="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3"/>
      <c r="F707" s="3"/>
      <c r="G707" s="3"/>
      <c r="H707" s="3"/>
      <c r="I707" s="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3"/>
      <c r="F708" s="3"/>
      <c r="G708" s="3"/>
      <c r="H708" s="3"/>
      <c r="I708" s="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3"/>
      <c r="F709" s="3"/>
      <c r="G709" s="3"/>
      <c r="H709" s="3"/>
      <c r="I709" s="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3"/>
      <c r="F710" s="3"/>
      <c r="G710" s="3"/>
      <c r="H710" s="3"/>
      <c r="I710" s="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3"/>
      <c r="F711" s="3"/>
      <c r="G711" s="3"/>
      <c r="H711" s="3"/>
      <c r="I711" s="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3"/>
      <c r="F712" s="3"/>
      <c r="G712" s="3"/>
      <c r="H712" s="3"/>
      <c r="I712" s="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3"/>
      <c r="F713" s="3"/>
      <c r="G713" s="3"/>
      <c r="H713" s="3"/>
      <c r="I713" s="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3"/>
      <c r="F714" s="3"/>
      <c r="G714" s="3"/>
      <c r="H714" s="3"/>
      <c r="I714" s="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3"/>
      <c r="F715" s="3"/>
      <c r="G715" s="3"/>
      <c r="H715" s="3"/>
      <c r="I715" s="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3"/>
      <c r="F716" s="3"/>
      <c r="G716" s="3"/>
      <c r="H716" s="3"/>
      <c r="I716" s="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3"/>
      <c r="F717" s="3"/>
      <c r="G717" s="3"/>
      <c r="H717" s="3"/>
      <c r="I717" s="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3"/>
      <c r="F718" s="3"/>
      <c r="G718" s="3"/>
      <c r="H718" s="3"/>
      <c r="I718" s="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3"/>
      <c r="F719" s="3"/>
      <c r="G719" s="3"/>
      <c r="H719" s="3"/>
      <c r="I719" s="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3"/>
      <c r="F720" s="3"/>
      <c r="G720" s="3"/>
      <c r="H720" s="3"/>
      <c r="I720" s="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3"/>
      <c r="F721" s="3"/>
      <c r="G721" s="3"/>
      <c r="H721" s="3"/>
      <c r="I721" s="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3"/>
      <c r="F722" s="3"/>
      <c r="G722" s="3"/>
      <c r="H722" s="3"/>
      <c r="I722" s="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3"/>
      <c r="F723" s="3"/>
      <c r="G723" s="3"/>
      <c r="H723" s="3"/>
      <c r="I723" s="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3"/>
      <c r="F724" s="3"/>
      <c r="G724" s="3"/>
      <c r="H724" s="3"/>
      <c r="I724" s="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3"/>
      <c r="F725" s="3"/>
      <c r="G725" s="3"/>
      <c r="H725" s="3"/>
      <c r="I725" s="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3"/>
      <c r="F726" s="3"/>
      <c r="G726" s="3"/>
      <c r="H726" s="3"/>
      <c r="I726" s="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3"/>
      <c r="F727" s="3"/>
      <c r="G727" s="3"/>
      <c r="H727" s="3"/>
      <c r="I727" s="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3"/>
      <c r="F728" s="3"/>
      <c r="G728" s="3"/>
      <c r="H728" s="3"/>
      <c r="I728" s="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3"/>
      <c r="F729" s="3"/>
      <c r="G729" s="3"/>
      <c r="H729" s="3"/>
      <c r="I729" s="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3"/>
      <c r="F730" s="3"/>
      <c r="G730" s="3"/>
      <c r="H730" s="3"/>
      <c r="I730" s="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3"/>
      <c r="F731" s="3"/>
      <c r="G731" s="3"/>
      <c r="H731" s="3"/>
      <c r="I731" s="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3"/>
      <c r="F732" s="3"/>
      <c r="G732" s="3"/>
      <c r="H732" s="3"/>
      <c r="I732" s="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3"/>
      <c r="F733" s="3"/>
      <c r="G733" s="3"/>
      <c r="H733" s="3"/>
      <c r="I733" s="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3"/>
      <c r="F734" s="3"/>
      <c r="G734" s="3"/>
      <c r="H734" s="3"/>
      <c r="I734" s="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3"/>
      <c r="F735" s="3"/>
      <c r="G735" s="3"/>
      <c r="H735" s="3"/>
      <c r="I735" s="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3"/>
      <c r="F736" s="3"/>
      <c r="G736" s="3"/>
      <c r="H736" s="3"/>
      <c r="I736" s="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3"/>
      <c r="F737" s="3"/>
      <c r="G737" s="3"/>
      <c r="H737" s="3"/>
      <c r="I737" s="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3"/>
      <c r="F738" s="3"/>
      <c r="G738" s="3"/>
      <c r="H738" s="3"/>
      <c r="I738" s="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3"/>
      <c r="F739" s="3"/>
      <c r="G739" s="3"/>
      <c r="H739" s="3"/>
      <c r="I739" s="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3"/>
      <c r="F740" s="3"/>
      <c r="G740" s="3"/>
      <c r="H740" s="3"/>
      <c r="I740" s="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3"/>
      <c r="F741" s="3"/>
      <c r="G741" s="3"/>
      <c r="H741" s="3"/>
      <c r="I741" s="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3"/>
      <c r="F742" s="3"/>
      <c r="G742" s="3"/>
      <c r="H742" s="3"/>
      <c r="I742" s="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3"/>
      <c r="F743" s="3"/>
      <c r="G743" s="3"/>
      <c r="H743" s="3"/>
      <c r="I743" s="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3"/>
      <c r="F744" s="3"/>
      <c r="G744" s="3"/>
      <c r="H744" s="3"/>
      <c r="I744" s="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3"/>
      <c r="F745" s="3"/>
      <c r="G745" s="3"/>
      <c r="H745" s="3"/>
      <c r="I745" s="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3"/>
      <c r="F746" s="3"/>
      <c r="G746" s="3"/>
      <c r="H746" s="3"/>
      <c r="I746" s="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3"/>
      <c r="F747" s="3"/>
      <c r="G747" s="3"/>
      <c r="H747" s="3"/>
      <c r="I747" s="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3"/>
      <c r="F748" s="3"/>
      <c r="G748" s="3"/>
      <c r="H748" s="3"/>
      <c r="I748" s="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3"/>
      <c r="F749" s="3"/>
      <c r="G749" s="3"/>
      <c r="H749" s="3"/>
      <c r="I749" s="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3"/>
      <c r="F750" s="3"/>
      <c r="G750" s="3"/>
      <c r="H750" s="3"/>
      <c r="I750" s="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3"/>
      <c r="F751" s="3"/>
      <c r="G751" s="3"/>
      <c r="H751" s="3"/>
      <c r="I751" s="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3"/>
      <c r="F752" s="3"/>
      <c r="G752" s="3"/>
      <c r="H752" s="3"/>
      <c r="I752" s="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3"/>
      <c r="F753" s="3"/>
      <c r="G753" s="3"/>
      <c r="H753" s="3"/>
      <c r="I753" s="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3"/>
      <c r="F754" s="3"/>
      <c r="G754" s="3"/>
      <c r="H754" s="3"/>
      <c r="I754" s="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3"/>
      <c r="F755" s="3"/>
      <c r="G755" s="3"/>
      <c r="H755" s="3"/>
      <c r="I755" s="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3"/>
      <c r="F756" s="3"/>
      <c r="G756" s="3"/>
      <c r="H756" s="3"/>
      <c r="I756" s="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3"/>
      <c r="F757" s="3"/>
      <c r="G757" s="3"/>
      <c r="H757" s="3"/>
      <c r="I757" s="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3"/>
      <c r="F758" s="3"/>
      <c r="G758" s="3"/>
      <c r="H758" s="3"/>
      <c r="I758" s="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3"/>
      <c r="F759" s="3"/>
      <c r="G759" s="3"/>
      <c r="H759" s="3"/>
      <c r="I759" s="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3"/>
      <c r="F760" s="3"/>
      <c r="G760" s="3"/>
      <c r="H760" s="3"/>
      <c r="I760" s="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3"/>
      <c r="F761" s="3"/>
      <c r="G761" s="3"/>
      <c r="H761" s="3"/>
      <c r="I761" s="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3"/>
      <c r="F762" s="3"/>
      <c r="G762" s="3"/>
      <c r="H762" s="3"/>
      <c r="I762" s="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3"/>
      <c r="F763" s="3"/>
      <c r="G763" s="3"/>
      <c r="H763" s="3"/>
      <c r="I763" s="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3"/>
      <c r="F764" s="3"/>
      <c r="G764" s="3"/>
      <c r="H764" s="3"/>
      <c r="I764" s="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3"/>
      <c r="F765" s="3"/>
      <c r="G765" s="3"/>
      <c r="H765" s="3"/>
      <c r="I765" s="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3"/>
      <c r="F766" s="3"/>
      <c r="G766" s="3"/>
      <c r="H766" s="3"/>
      <c r="I766" s="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3"/>
      <c r="F767" s="3"/>
      <c r="G767" s="3"/>
      <c r="H767" s="3"/>
      <c r="I767" s="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3"/>
      <c r="F768" s="3"/>
      <c r="G768" s="3"/>
      <c r="H768" s="3"/>
      <c r="I768" s="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3"/>
      <c r="F769" s="3"/>
      <c r="G769" s="3"/>
      <c r="H769" s="3"/>
      <c r="I769" s="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3"/>
      <c r="F770" s="3"/>
      <c r="G770" s="3"/>
      <c r="H770" s="3"/>
      <c r="I770" s="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3"/>
      <c r="F771" s="3"/>
      <c r="G771" s="3"/>
      <c r="H771" s="3"/>
      <c r="I771" s="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3"/>
      <c r="F772" s="3"/>
      <c r="G772" s="3"/>
      <c r="H772" s="3"/>
      <c r="I772" s="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3"/>
      <c r="F773" s="3"/>
      <c r="G773" s="3"/>
      <c r="H773" s="3"/>
      <c r="I773" s="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3"/>
      <c r="F774" s="3"/>
      <c r="G774" s="3"/>
      <c r="H774" s="3"/>
      <c r="I774" s="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3"/>
      <c r="F775" s="3"/>
      <c r="G775" s="3"/>
      <c r="H775" s="3"/>
      <c r="I775" s="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3"/>
      <c r="F776" s="3"/>
      <c r="G776" s="3"/>
      <c r="H776" s="3"/>
      <c r="I776" s="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3"/>
      <c r="F777" s="3"/>
      <c r="G777" s="3"/>
      <c r="H777" s="3"/>
      <c r="I777" s="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3"/>
      <c r="F778" s="3"/>
      <c r="G778" s="3"/>
      <c r="H778" s="3"/>
      <c r="I778" s="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3"/>
      <c r="F779" s="3"/>
      <c r="G779" s="3"/>
      <c r="H779" s="3"/>
      <c r="I779" s="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3"/>
      <c r="F780" s="3"/>
      <c r="G780" s="3"/>
      <c r="H780" s="3"/>
      <c r="I780" s="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3"/>
      <c r="F781" s="3"/>
      <c r="G781" s="3"/>
      <c r="H781" s="3"/>
      <c r="I781" s="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3"/>
      <c r="F782" s="3"/>
      <c r="G782" s="3"/>
      <c r="H782" s="3"/>
      <c r="I782" s="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3"/>
      <c r="F783" s="3"/>
      <c r="G783" s="3"/>
      <c r="H783" s="3"/>
      <c r="I783" s="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3"/>
      <c r="F784" s="3"/>
      <c r="G784" s="3"/>
      <c r="H784" s="3"/>
      <c r="I784" s="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3"/>
      <c r="F785" s="3"/>
      <c r="G785" s="3"/>
      <c r="H785" s="3"/>
      <c r="I785" s="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3"/>
      <c r="F786" s="3"/>
      <c r="G786" s="3"/>
      <c r="H786" s="3"/>
      <c r="I786" s="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3"/>
      <c r="F787" s="3"/>
      <c r="G787" s="3"/>
      <c r="H787" s="3"/>
      <c r="I787" s="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3"/>
      <c r="F788" s="3"/>
      <c r="G788" s="3"/>
      <c r="H788" s="3"/>
      <c r="I788" s="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3"/>
      <c r="F789" s="3"/>
      <c r="G789" s="3"/>
      <c r="H789" s="3"/>
      <c r="I789" s="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3"/>
      <c r="F790" s="3"/>
      <c r="G790" s="3"/>
      <c r="H790" s="3"/>
      <c r="I790" s="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3"/>
      <c r="F791" s="3"/>
      <c r="G791" s="3"/>
      <c r="H791" s="3"/>
      <c r="I791" s="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3"/>
      <c r="F792" s="3"/>
      <c r="G792" s="3"/>
      <c r="H792" s="3"/>
      <c r="I792" s="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3"/>
      <c r="F793" s="3"/>
      <c r="G793" s="3"/>
      <c r="H793" s="3"/>
      <c r="I793" s="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3"/>
      <c r="F794" s="3"/>
      <c r="G794" s="3"/>
      <c r="H794" s="3"/>
      <c r="I794" s="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3"/>
      <c r="F795" s="3"/>
      <c r="G795" s="3"/>
      <c r="H795" s="3"/>
      <c r="I795" s="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3"/>
      <c r="F796" s="3"/>
      <c r="G796" s="3"/>
      <c r="H796" s="3"/>
      <c r="I796" s="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3"/>
      <c r="F797" s="3"/>
      <c r="G797" s="3"/>
      <c r="H797" s="3"/>
      <c r="I797" s="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3"/>
      <c r="F798" s="3"/>
      <c r="G798" s="3"/>
      <c r="H798" s="3"/>
      <c r="I798" s="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3"/>
      <c r="F799" s="3"/>
      <c r="G799" s="3"/>
      <c r="H799" s="3"/>
      <c r="I799" s="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3"/>
      <c r="F800" s="3"/>
      <c r="G800" s="3"/>
      <c r="H800" s="3"/>
      <c r="I800" s="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3"/>
      <c r="F801" s="3"/>
      <c r="G801" s="3"/>
      <c r="H801" s="3"/>
      <c r="I801" s="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3"/>
      <c r="F802" s="3"/>
      <c r="G802" s="3"/>
      <c r="H802" s="3"/>
      <c r="I802" s="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3"/>
      <c r="F803" s="3"/>
      <c r="G803" s="3"/>
      <c r="H803" s="3"/>
      <c r="I803" s="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3"/>
      <c r="F804" s="3"/>
      <c r="G804" s="3"/>
      <c r="H804" s="3"/>
      <c r="I804" s="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3"/>
      <c r="F805" s="3"/>
      <c r="G805" s="3"/>
      <c r="H805" s="3"/>
      <c r="I805" s="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3"/>
      <c r="F806" s="3"/>
      <c r="G806" s="3"/>
      <c r="H806" s="3"/>
      <c r="I806" s="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3"/>
      <c r="F807" s="3"/>
      <c r="G807" s="3"/>
      <c r="H807" s="3"/>
      <c r="I807" s="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3"/>
      <c r="F808" s="3"/>
      <c r="G808" s="3"/>
      <c r="H808" s="3"/>
      <c r="I808" s="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3"/>
      <c r="F809" s="3"/>
      <c r="G809" s="3"/>
      <c r="H809" s="3"/>
      <c r="I809" s="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3"/>
      <c r="F810" s="3"/>
      <c r="G810" s="3"/>
      <c r="H810" s="3"/>
      <c r="I810" s="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3"/>
      <c r="F811" s="3"/>
      <c r="G811" s="3"/>
      <c r="H811" s="3"/>
      <c r="I811" s="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3"/>
      <c r="F812" s="3"/>
      <c r="G812" s="3"/>
      <c r="H812" s="3"/>
      <c r="I812" s="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3"/>
      <c r="F813" s="3"/>
      <c r="G813" s="3"/>
      <c r="H813" s="3"/>
      <c r="I813" s="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3"/>
      <c r="F814" s="3"/>
      <c r="G814" s="3"/>
      <c r="H814" s="3"/>
      <c r="I814" s="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3"/>
      <c r="F815" s="3"/>
      <c r="G815" s="3"/>
      <c r="H815" s="3"/>
      <c r="I815" s="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3"/>
      <c r="F816" s="3"/>
      <c r="G816" s="3"/>
      <c r="H816" s="3"/>
      <c r="I816" s="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3"/>
      <c r="F817" s="3"/>
      <c r="G817" s="3"/>
      <c r="H817" s="3"/>
      <c r="I817" s="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3"/>
      <c r="F818" s="3"/>
      <c r="G818" s="3"/>
      <c r="H818" s="3"/>
      <c r="I818" s="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3"/>
      <c r="F819" s="3"/>
      <c r="G819" s="3"/>
      <c r="H819" s="3"/>
      <c r="I819" s="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3"/>
      <c r="F820" s="3"/>
      <c r="G820" s="3"/>
      <c r="H820" s="3"/>
      <c r="I820" s="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3"/>
      <c r="F821" s="3"/>
      <c r="G821" s="3"/>
      <c r="H821" s="3"/>
      <c r="I821" s="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3"/>
      <c r="F822" s="3"/>
      <c r="G822" s="3"/>
      <c r="H822" s="3"/>
      <c r="I822" s="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3"/>
      <c r="F823" s="3"/>
      <c r="G823" s="3"/>
      <c r="H823" s="3"/>
      <c r="I823" s="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3"/>
      <c r="F824" s="3"/>
      <c r="G824" s="3"/>
      <c r="H824" s="3"/>
      <c r="I824" s="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3"/>
      <c r="F825" s="3"/>
      <c r="G825" s="3"/>
      <c r="H825" s="3"/>
      <c r="I825" s="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3"/>
      <c r="F826" s="3"/>
      <c r="G826" s="3"/>
      <c r="H826" s="3"/>
      <c r="I826" s="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3"/>
      <c r="F827" s="3"/>
      <c r="G827" s="3"/>
      <c r="H827" s="3"/>
      <c r="I827" s="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3"/>
      <c r="F828" s="3"/>
      <c r="G828" s="3"/>
      <c r="H828" s="3"/>
      <c r="I828" s="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3"/>
      <c r="F829" s="3"/>
      <c r="G829" s="3"/>
      <c r="H829" s="3"/>
      <c r="I829" s="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3"/>
      <c r="F830" s="3"/>
      <c r="G830" s="3"/>
      <c r="H830" s="3"/>
      <c r="I830" s="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3"/>
      <c r="F831" s="3"/>
      <c r="G831" s="3"/>
      <c r="H831" s="3"/>
      <c r="I831" s="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3"/>
      <c r="F832" s="3"/>
      <c r="G832" s="3"/>
      <c r="H832" s="3"/>
      <c r="I832" s="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3"/>
      <c r="F833" s="3"/>
      <c r="G833" s="3"/>
      <c r="H833" s="3"/>
      <c r="I833" s="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3"/>
      <c r="F834" s="3"/>
      <c r="G834" s="3"/>
      <c r="H834" s="3"/>
      <c r="I834" s="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3"/>
      <c r="F835" s="3"/>
      <c r="G835" s="3"/>
      <c r="H835" s="3"/>
      <c r="I835" s="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3"/>
      <c r="F836" s="3"/>
      <c r="G836" s="3"/>
      <c r="H836" s="3"/>
      <c r="I836" s="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3"/>
      <c r="F837" s="3"/>
      <c r="G837" s="3"/>
      <c r="H837" s="3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3"/>
      <c r="F838" s="3"/>
      <c r="G838" s="3"/>
      <c r="H838" s="3"/>
      <c r="I838" s="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3"/>
      <c r="F839" s="3"/>
      <c r="G839" s="3"/>
      <c r="H839" s="3"/>
      <c r="I839" s="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3"/>
      <c r="F840" s="3"/>
      <c r="G840" s="3"/>
      <c r="H840" s="3"/>
      <c r="I840" s="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3"/>
      <c r="F841" s="3"/>
      <c r="G841" s="3"/>
      <c r="H841" s="3"/>
      <c r="I841" s="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3"/>
      <c r="F842" s="3"/>
      <c r="G842" s="3"/>
      <c r="H842" s="3"/>
      <c r="I842" s="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3"/>
      <c r="F843" s="3"/>
      <c r="G843" s="3"/>
      <c r="H843" s="3"/>
      <c r="I843" s="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3"/>
      <c r="F844" s="3"/>
      <c r="G844" s="3"/>
      <c r="H844" s="3"/>
      <c r="I844" s="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3"/>
      <c r="F845" s="3"/>
      <c r="G845" s="3"/>
      <c r="H845" s="3"/>
      <c r="I845" s="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3"/>
      <c r="F846" s="3"/>
      <c r="G846" s="3"/>
      <c r="H846" s="3"/>
      <c r="I846" s="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3"/>
      <c r="F847" s="3"/>
      <c r="G847" s="3"/>
      <c r="H847" s="3"/>
      <c r="I847" s="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3"/>
      <c r="F848" s="3"/>
      <c r="G848" s="3"/>
      <c r="H848" s="3"/>
      <c r="I848" s="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3"/>
      <c r="F849" s="3"/>
      <c r="G849" s="3"/>
      <c r="H849" s="3"/>
      <c r="I849" s="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3"/>
      <c r="F850" s="3"/>
      <c r="G850" s="3"/>
      <c r="H850" s="3"/>
      <c r="I850" s="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3"/>
      <c r="F851" s="3"/>
      <c r="G851" s="3"/>
      <c r="H851" s="3"/>
      <c r="I851" s="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3"/>
      <c r="F852" s="3"/>
      <c r="G852" s="3"/>
      <c r="H852" s="3"/>
      <c r="I852" s="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3"/>
      <c r="F853" s="3"/>
      <c r="G853" s="3"/>
      <c r="H853" s="3"/>
      <c r="I853" s="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3"/>
      <c r="F854" s="3"/>
      <c r="G854" s="3"/>
      <c r="H854" s="3"/>
      <c r="I854" s="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3"/>
      <c r="F855" s="3"/>
      <c r="G855" s="3"/>
      <c r="H855" s="3"/>
      <c r="I855" s="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3"/>
      <c r="F856" s="3"/>
      <c r="G856" s="3"/>
      <c r="H856" s="3"/>
      <c r="I856" s="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3"/>
      <c r="F857" s="3"/>
      <c r="G857" s="3"/>
      <c r="H857" s="3"/>
      <c r="I857" s="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3"/>
      <c r="F858" s="3"/>
      <c r="G858" s="3"/>
      <c r="H858" s="3"/>
      <c r="I858" s="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3"/>
      <c r="F859" s="3"/>
      <c r="G859" s="3"/>
      <c r="H859" s="3"/>
      <c r="I859" s="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3"/>
      <c r="F860" s="3"/>
      <c r="G860" s="3"/>
      <c r="H860" s="3"/>
      <c r="I860" s="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3"/>
      <c r="F861" s="3"/>
      <c r="G861" s="3"/>
      <c r="H861" s="3"/>
      <c r="I861" s="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3"/>
      <c r="F862" s="3"/>
      <c r="G862" s="3"/>
      <c r="H862" s="3"/>
      <c r="I862" s="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3"/>
      <c r="F863" s="3"/>
      <c r="G863" s="3"/>
      <c r="H863" s="3"/>
      <c r="I863" s="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3"/>
      <c r="F864" s="3"/>
      <c r="G864" s="3"/>
      <c r="H864" s="3"/>
      <c r="I864" s="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3"/>
      <c r="F865" s="3"/>
      <c r="G865" s="3"/>
      <c r="H865" s="3"/>
      <c r="I865" s="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3"/>
      <c r="F866" s="3"/>
      <c r="G866" s="3"/>
      <c r="H866" s="3"/>
      <c r="I866" s="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3"/>
      <c r="F867" s="3"/>
      <c r="G867" s="3"/>
      <c r="H867" s="3"/>
      <c r="I867" s="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3"/>
      <c r="F868" s="3"/>
      <c r="G868" s="3"/>
      <c r="H868" s="3"/>
      <c r="I868" s="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3"/>
      <c r="F869" s="3"/>
      <c r="G869" s="3"/>
      <c r="H869" s="3"/>
      <c r="I869" s="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3"/>
      <c r="F870" s="3"/>
      <c r="G870" s="3"/>
      <c r="H870" s="3"/>
      <c r="I870" s="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3"/>
      <c r="F871" s="3"/>
      <c r="G871" s="3"/>
      <c r="H871" s="3"/>
      <c r="I871" s="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3"/>
      <c r="F872" s="3"/>
      <c r="G872" s="3"/>
      <c r="H872" s="3"/>
      <c r="I872" s="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3"/>
      <c r="F873" s="3"/>
      <c r="G873" s="3"/>
      <c r="H873" s="3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3"/>
      <c r="F874" s="3"/>
      <c r="G874" s="3"/>
      <c r="H874" s="3"/>
      <c r="I874" s="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3"/>
      <c r="F875" s="3"/>
      <c r="G875" s="3"/>
      <c r="H875" s="3"/>
      <c r="I875" s="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3"/>
      <c r="F876" s="3"/>
      <c r="G876" s="3"/>
      <c r="H876" s="3"/>
      <c r="I876" s="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3"/>
      <c r="F877" s="3"/>
      <c r="G877" s="3"/>
      <c r="H877" s="3"/>
      <c r="I877" s="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3"/>
      <c r="F878" s="3"/>
      <c r="G878" s="3"/>
      <c r="H878" s="3"/>
      <c r="I878" s="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3"/>
      <c r="F879" s="3"/>
      <c r="G879" s="3"/>
      <c r="H879" s="3"/>
      <c r="I879" s="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3"/>
      <c r="F880" s="3"/>
      <c r="G880" s="3"/>
      <c r="H880" s="3"/>
      <c r="I880" s="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3"/>
      <c r="F881" s="3"/>
      <c r="G881" s="3"/>
      <c r="H881" s="3"/>
      <c r="I881" s="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3"/>
      <c r="F882" s="3"/>
      <c r="G882" s="3"/>
      <c r="H882" s="3"/>
      <c r="I882" s="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3"/>
      <c r="F883" s="3"/>
      <c r="G883" s="3"/>
      <c r="H883" s="3"/>
      <c r="I883" s="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3"/>
      <c r="F884" s="3"/>
      <c r="G884" s="3"/>
      <c r="H884" s="3"/>
      <c r="I884" s="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3"/>
      <c r="F885" s="3"/>
      <c r="G885" s="3"/>
      <c r="H885" s="3"/>
      <c r="I885" s="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3"/>
      <c r="F886" s="3"/>
      <c r="G886" s="3"/>
      <c r="H886" s="3"/>
      <c r="I886" s="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3"/>
      <c r="F887" s="3"/>
      <c r="G887" s="3"/>
      <c r="H887" s="3"/>
      <c r="I887" s="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3"/>
      <c r="F888" s="3"/>
      <c r="G888" s="3"/>
      <c r="H888" s="3"/>
      <c r="I888" s="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3"/>
      <c r="F889" s="3"/>
      <c r="G889" s="3"/>
      <c r="H889" s="3"/>
      <c r="I889" s="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3"/>
      <c r="F890" s="3"/>
      <c r="G890" s="3"/>
      <c r="H890" s="3"/>
      <c r="I890" s="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3"/>
      <c r="F891" s="3"/>
      <c r="G891" s="3"/>
      <c r="H891" s="3"/>
      <c r="I891" s="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3"/>
      <c r="F892" s="3"/>
      <c r="G892" s="3"/>
      <c r="H892" s="3"/>
      <c r="I892" s="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3"/>
      <c r="F893" s="3"/>
      <c r="G893" s="3"/>
      <c r="H893" s="3"/>
      <c r="I893" s="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3"/>
      <c r="F894" s="3"/>
      <c r="G894" s="3"/>
      <c r="H894" s="3"/>
      <c r="I894" s="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3"/>
      <c r="F895" s="3"/>
      <c r="G895" s="3"/>
      <c r="H895" s="3"/>
      <c r="I895" s="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3"/>
      <c r="F896" s="3"/>
      <c r="G896" s="3"/>
      <c r="H896" s="3"/>
      <c r="I896" s="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3"/>
      <c r="F897" s="3"/>
      <c r="G897" s="3"/>
      <c r="H897" s="3"/>
      <c r="I897" s="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3"/>
      <c r="F898" s="3"/>
      <c r="G898" s="3"/>
      <c r="H898" s="3"/>
      <c r="I898" s="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3"/>
      <c r="F899" s="3"/>
      <c r="G899" s="3"/>
      <c r="H899" s="3"/>
      <c r="I899" s="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3"/>
      <c r="F900" s="3"/>
      <c r="G900" s="3"/>
      <c r="H900" s="3"/>
      <c r="I900" s="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3"/>
      <c r="F901" s="3"/>
      <c r="G901" s="3"/>
      <c r="H901" s="3"/>
      <c r="I901" s="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3"/>
      <c r="F902" s="3"/>
      <c r="G902" s="3"/>
      <c r="H902" s="3"/>
      <c r="I902" s="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3"/>
      <c r="F903" s="3"/>
      <c r="G903" s="3"/>
      <c r="H903" s="3"/>
      <c r="I903" s="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3"/>
      <c r="F904" s="3"/>
      <c r="G904" s="3"/>
      <c r="H904" s="3"/>
      <c r="I904" s="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3"/>
      <c r="F905" s="3"/>
      <c r="G905" s="3"/>
      <c r="H905" s="3"/>
      <c r="I905" s="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3"/>
      <c r="F906" s="3"/>
      <c r="G906" s="3"/>
      <c r="H906" s="3"/>
      <c r="I906" s="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3"/>
      <c r="F907" s="3"/>
      <c r="G907" s="3"/>
      <c r="H907" s="3"/>
      <c r="I907" s="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3"/>
      <c r="F908" s="3"/>
      <c r="G908" s="3"/>
      <c r="H908" s="3"/>
      <c r="I908" s="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3"/>
      <c r="F909" s="3"/>
      <c r="G909" s="3"/>
      <c r="H909" s="3"/>
      <c r="I909" s="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3"/>
      <c r="F910" s="3"/>
      <c r="G910" s="3"/>
      <c r="H910" s="3"/>
      <c r="I910" s="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3"/>
      <c r="F911" s="3"/>
      <c r="G911" s="3"/>
      <c r="H911" s="3"/>
      <c r="I911" s="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3"/>
      <c r="F912" s="3"/>
      <c r="G912" s="3"/>
      <c r="H912" s="3"/>
      <c r="I912" s="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3"/>
      <c r="F913" s="3"/>
      <c r="G913" s="3"/>
      <c r="H913" s="3"/>
      <c r="I913" s="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3"/>
      <c r="F914" s="3"/>
      <c r="G914" s="3"/>
      <c r="H914" s="3"/>
      <c r="I914" s="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3"/>
      <c r="F915" s="3"/>
      <c r="G915" s="3"/>
      <c r="H915" s="3"/>
      <c r="I915" s="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3"/>
      <c r="F916" s="3"/>
      <c r="G916" s="3"/>
      <c r="H916" s="3"/>
      <c r="I916" s="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3"/>
      <c r="F917" s="3"/>
      <c r="G917" s="3"/>
      <c r="H917" s="3"/>
      <c r="I917" s="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3"/>
      <c r="F918" s="3"/>
      <c r="G918" s="3"/>
      <c r="H918" s="3"/>
      <c r="I918" s="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3"/>
      <c r="F919" s="3"/>
      <c r="G919" s="3"/>
      <c r="H919" s="3"/>
      <c r="I919" s="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3"/>
      <c r="F920" s="3"/>
      <c r="G920" s="3"/>
      <c r="H920" s="3"/>
      <c r="I920" s="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3"/>
      <c r="F921" s="3"/>
      <c r="G921" s="3"/>
      <c r="H921" s="3"/>
      <c r="I921" s="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3"/>
      <c r="F922" s="3"/>
      <c r="G922" s="3"/>
      <c r="H922" s="3"/>
      <c r="I922" s="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3"/>
      <c r="F923" s="3"/>
      <c r="G923" s="3"/>
      <c r="H923" s="3"/>
      <c r="I923" s="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3"/>
      <c r="F924" s="3"/>
      <c r="G924" s="3"/>
      <c r="H924" s="3"/>
      <c r="I924" s="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3"/>
      <c r="F925" s="3"/>
      <c r="G925" s="3"/>
      <c r="H925" s="3"/>
      <c r="I925" s="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3"/>
      <c r="F926" s="3"/>
      <c r="G926" s="3"/>
      <c r="H926" s="3"/>
      <c r="I926" s="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3"/>
      <c r="F927" s="3"/>
      <c r="G927" s="3"/>
      <c r="H927" s="3"/>
      <c r="I927" s="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3"/>
      <c r="F928" s="3"/>
      <c r="G928" s="3"/>
      <c r="H928" s="3"/>
      <c r="I928" s="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3"/>
      <c r="F929" s="3"/>
      <c r="G929" s="3"/>
      <c r="H929" s="3"/>
      <c r="I929" s="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3"/>
      <c r="F930" s="3"/>
      <c r="G930" s="3"/>
      <c r="H930" s="3"/>
      <c r="I930" s="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3"/>
      <c r="F931" s="3"/>
      <c r="G931" s="3"/>
      <c r="H931" s="3"/>
      <c r="I931" s="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3"/>
      <c r="F932" s="3"/>
      <c r="G932" s="3"/>
      <c r="H932" s="3"/>
      <c r="I932" s="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3"/>
      <c r="F933" s="3"/>
      <c r="G933" s="3"/>
      <c r="H933" s="3"/>
      <c r="I933" s="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3"/>
      <c r="F934" s="3"/>
      <c r="G934" s="3"/>
      <c r="H934" s="3"/>
      <c r="I934" s="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3"/>
      <c r="F935" s="3"/>
      <c r="G935" s="3"/>
      <c r="H935" s="3"/>
      <c r="I935" s="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3"/>
      <c r="F936" s="3"/>
      <c r="G936" s="3"/>
      <c r="H936" s="3"/>
      <c r="I936" s="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3"/>
      <c r="F937" s="3"/>
      <c r="G937" s="3"/>
      <c r="H937" s="3"/>
      <c r="I937" s="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3"/>
      <c r="F938" s="3"/>
      <c r="G938" s="3"/>
      <c r="H938" s="3"/>
      <c r="I938" s="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3"/>
      <c r="F939" s="3"/>
      <c r="G939" s="3"/>
      <c r="H939" s="3"/>
      <c r="I939" s="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3"/>
      <c r="F940" s="3"/>
      <c r="G940" s="3"/>
      <c r="H940" s="3"/>
      <c r="I940" s="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3"/>
      <c r="F941" s="3"/>
      <c r="G941" s="3"/>
      <c r="H941" s="3"/>
      <c r="I941" s="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3"/>
      <c r="F942" s="3"/>
      <c r="G942" s="3"/>
      <c r="H942" s="3"/>
      <c r="I942" s="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3"/>
      <c r="F943" s="3"/>
      <c r="G943" s="3"/>
      <c r="H943" s="3"/>
      <c r="I943" s="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3"/>
      <c r="F944" s="3"/>
      <c r="G944" s="3"/>
      <c r="H944" s="3"/>
      <c r="I944" s="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3"/>
      <c r="F945" s="3"/>
      <c r="G945" s="3"/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3"/>
      <c r="F946" s="3"/>
      <c r="G946" s="3"/>
      <c r="H946" s="3"/>
      <c r="I946" s="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3"/>
      <c r="F947" s="3"/>
      <c r="G947" s="3"/>
      <c r="H947" s="3"/>
      <c r="I947" s="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3"/>
      <c r="F948" s="3"/>
      <c r="G948" s="3"/>
      <c r="H948" s="3"/>
      <c r="I948" s="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3"/>
      <c r="F949" s="3"/>
      <c r="G949" s="3"/>
      <c r="H949" s="3"/>
      <c r="I949" s="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3"/>
      <c r="F950" s="3"/>
      <c r="G950" s="3"/>
      <c r="H950" s="3"/>
      <c r="I950" s="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3"/>
      <c r="F951" s="3"/>
      <c r="G951" s="3"/>
      <c r="H951" s="3"/>
      <c r="I951" s="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3"/>
      <c r="F952" s="3"/>
      <c r="G952" s="3"/>
      <c r="H952" s="3"/>
      <c r="I952" s="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3"/>
      <c r="F953" s="3"/>
      <c r="G953" s="3"/>
      <c r="H953" s="3"/>
      <c r="I953" s="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3"/>
      <c r="F954" s="3"/>
      <c r="G954" s="3"/>
      <c r="H954" s="3"/>
      <c r="I954" s="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3"/>
      <c r="F955" s="3"/>
      <c r="G955" s="3"/>
      <c r="H955" s="3"/>
      <c r="I955" s="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3"/>
      <c r="F956" s="3"/>
      <c r="G956" s="3"/>
      <c r="H956" s="3"/>
      <c r="I956" s="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3"/>
      <c r="F957" s="3"/>
      <c r="G957" s="3"/>
      <c r="H957" s="3"/>
      <c r="I957" s="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3"/>
      <c r="F958" s="3"/>
      <c r="G958" s="3"/>
      <c r="H958" s="3"/>
      <c r="I958" s="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3"/>
      <c r="F959" s="3"/>
      <c r="G959" s="3"/>
      <c r="H959" s="3"/>
      <c r="I959" s="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3"/>
      <c r="F960" s="3"/>
      <c r="G960" s="3"/>
      <c r="H960" s="3"/>
      <c r="I960" s="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3"/>
      <c r="F961" s="3"/>
      <c r="G961" s="3"/>
      <c r="H961" s="3"/>
      <c r="I961" s="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3"/>
      <c r="F962" s="3"/>
      <c r="G962" s="3"/>
      <c r="H962" s="3"/>
      <c r="I962" s="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3"/>
      <c r="F963" s="3"/>
      <c r="G963" s="3"/>
      <c r="H963" s="3"/>
      <c r="I963" s="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3"/>
      <c r="F964" s="3"/>
      <c r="G964" s="3"/>
      <c r="H964" s="3"/>
      <c r="I964" s="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3"/>
      <c r="F965" s="3"/>
      <c r="G965" s="3"/>
      <c r="H965" s="3"/>
      <c r="I965" s="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3"/>
      <c r="F966" s="3"/>
      <c r="G966" s="3"/>
      <c r="H966" s="3"/>
      <c r="I966" s="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3"/>
      <c r="F967" s="3"/>
      <c r="G967" s="3"/>
      <c r="H967" s="3"/>
      <c r="I967" s="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3"/>
      <c r="F968" s="3"/>
      <c r="G968" s="3"/>
      <c r="H968" s="3"/>
      <c r="I968" s="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3"/>
      <c r="F969" s="3"/>
      <c r="G969" s="3"/>
      <c r="H969" s="3"/>
      <c r="I969" s="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3"/>
      <c r="F970" s="3"/>
      <c r="G970" s="3"/>
      <c r="H970" s="3"/>
      <c r="I970" s="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3"/>
      <c r="F971" s="3"/>
      <c r="G971" s="3"/>
      <c r="H971" s="3"/>
      <c r="I971" s="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3"/>
      <c r="F972" s="3"/>
      <c r="G972" s="3"/>
      <c r="H972" s="3"/>
      <c r="I972" s="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3"/>
      <c r="F973" s="3"/>
      <c r="G973" s="3"/>
      <c r="H973" s="3"/>
      <c r="I973" s="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3"/>
      <c r="F974" s="3"/>
      <c r="G974" s="3"/>
      <c r="H974" s="3"/>
      <c r="I974" s="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3"/>
      <c r="F975" s="3"/>
      <c r="G975" s="3"/>
      <c r="H975" s="3"/>
      <c r="I975" s="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3"/>
      <c r="F976" s="3"/>
      <c r="G976" s="3"/>
      <c r="H976" s="3"/>
      <c r="I976" s="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3"/>
      <c r="F977" s="3"/>
      <c r="G977" s="3"/>
      <c r="H977" s="3"/>
      <c r="I977" s="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3"/>
      <c r="F978" s="3"/>
      <c r="G978" s="3"/>
      <c r="H978" s="3"/>
      <c r="I978" s="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3"/>
      <c r="F979" s="3"/>
      <c r="G979" s="3"/>
      <c r="H979" s="3"/>
      <c r="I979" s="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3"/>
      <c r="F980" s="3"/>
      <c r="G980" s="3"/>
      <c r="H980" s="3"/>
      <c r="I980" s="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3"/>
      <c r="F981" s="3"/>
      <c r="G981" s="3"/>
      <c r="H981" s="3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3"/>
      <c r="F982" s="3"/>
      <c r="G982" s="3"/>
      <c r="H982" s="3"/>
      <c r="I982" s="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3"/>
      <c r="F983" s="3"/>
      <c r="G983" s="3"/>
      <c r="H983" s="3"/>
      <c r="I983" s="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3"/>
      <c r="F984" s="3"/>
      <c r="G984" s="3"/>
      <c r="H984" s="3"/>
      <c r="I984" s="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3"/>
      <c r="F985" s="3"/>
      <c r="G985" s="3"/>
      <c r="H985" s="3"/>
      <c r="I985" s="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3"/>
      <c r="F986" s="3"/>
      <c r="G986" s="3"/>
      <c r="H986" s="3"/>
      <c r="I986" s="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3"/>
      <c r="F987" s="3"/>
      <c r="G987" s="3"/>
      <c r="H987" s="3"/>
      <c r="I987" s="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3"/>
      <c r="F988" s="3"/>
      <c r="G988" s="3"/>
      <c r="H988" s="3"/>
      <c r="I988" s="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3"/>
      <c r="F989" s="3"/>
      <c r="G989" s="3"/>
      <c r="H989" s="3"/>
      <c r="I989" s="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3"/>
      <c r="F990" s="3"/>
      <c r="G990" s="3"/>
      <c r="H990" s="3"/>
      <c r="I990" s="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3"/>
      <c r="F991" s="3"/>
      <c r="G991" s="3"/>
      <c r="H991" s="3"/>
      <c r="I991" s="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3"/>
      <c r="F992" s="3"/>
      <c r="G992" s="3"/>
      <c r="H992" s="3"/>
      <c r="I992" s="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3"/>
      <c r="F993" s="3"/>
      <c r="G993" s="3"/>
      <c r="H993" s="3"/>
      <c r="I993" s="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3"/>
      <c r="F994" s="3"/>
      <c r="G994" s="3"/>
      <c r="H994" s="3"/>
      <c r="I994" s="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3"/>
      <c r="F995" s="3"/>
      <c r="G995" s="3"/>
      <c r="H995" s="3"/>
      <c r="I995" s="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3"/>
      <c r="F996" s="3"/>
      <c r="G996" s="3"/>
      <c r="H996" s="3"/>
      <c r="I996" s="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3"/>
      <c r="F997" s="3"/>
      <c r="G997" s="3"/>
      <c r="H997" s="3"/>
      <c r="I997" s="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3"/>
      <c r="F998" s="3"/>
      <c r="G998" s="3"/>
      <c r="H998" s="3"/>
      <c r="I998" s="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3"/>
      <c r="F999" s="3"/>
      <c r="G999" s="3"/>
      <c r="H999" s="3"/>
      <c r="I999" s="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3"/>
      <c r="F1000" s="3"/>
      <c r="G1000" s="3"/>
      <c r="H1000" s="3"/>
      <c r="I1000" s="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F4:G4"/>
    <mergeCell ref="B15:H15"/>
    <mergeCell ref="B26:H26"/>
  </mergeCells>
  <pageMargins left="0.25" right="0.25" top="0.75" bottom="0.75" header="0" footer="0"/>
  <pageSetup fitToHeight="0" orientation="portrait"/>
  <drawing r:id="rId1"/>
  <legacyDrawing r:id="rId2"/>
  <controls>
    <mc:AlternateContent xmlns:mc="http://schemas.openxmlformats.org/markup-compatibility/2006">
      <mc:Choice Requires="x14">
        <control shapeId="1030" r:id="rId3" name="OptionButton2">
          <controlPr defaultSize="0" autoLine="0" r:id="rId4">
            <anchor moveWithCells="1">
              <from>
                <xdr:col>0</xdr:col>
                <xdr:colOff>390525</xdr:colOff>
                <xdr:row>41</xdr:row>
                <xdr:rowOff>38100</xdr:rowOff>
              </from>
              <to>
                <xdr:col>1</xdr:col>
                <xdr:colOff>38100</xdr:colOff>
                <xdr:row>41</xdr:row>
                <xdr:rowOff>123825</xdr:rowOff>
              </to>
            </anchor>
          </controlPr>
        </control>
      </mc:Choice>
      <mc:Fallback>
        <control shapeId="1030" r:id="rId3" name="OptionButton2"/>
      </mc:Fallback>
    </mc:AlternateContent>
    <mc:AlternateContent xmlns:mc="http://schemas.openxmlformats.org/markup-compatibility/2006">
      <mc:Choice Requires="x14">
        <control shapeId="1028" r:id="rId5" name="OptionButton1">
          <controlPr defaultSize="0" autoLine="0" r:id="rId6">
            <anchor moveWithCells="1">
              <from>
                <xdr:col>0</xdr:col>
                <xdr:colOff>400050</xdr:colOff>
                <xdr:row>31</xdr:row>
                <xdr:rowOff>28575</xdr:rowOff>
              </from>
              <to>
                <xdr:col>1</xdr:col>
                <xdr:colOff>47625</xdr:colOff>
                <xdr:row>31</xdr:row>
                <xdr:rowOff>114300</xdr:rowOff>
              </to>
            </anchor>
          </controlPr>
        </control>
      </mc:Choice>
      <mc:Fallback>
        <control shapeId="1028" r:id="rId5" name="OptionButton1"/>
      </mc:Fallback>
    </mc:AlternateContent>
    <mc:AlternateContent xmlns:mc="http://schemas.openxmlformats.org/markup-compatibility/2006">
      <mc:Choice Requires="x14">
        <control shapeId="1027" r:id="rId7" name="CheckBox2">
          <controlPr defaultSize="0" autoLine="0" r:id="rId8">
            <anchor moveWithCells="1">
              <from>
                <xdr:col>0</xdr:col>
                <xdr:colOff>352425</xdr:colOff>
                <xdr:row>27</xdr:row>
                <xdr:rowOff>28575</xdr:rowOff>
              </from>
              <to>
                <xdr:col>0</xdr:col>
                <xdr:colOff>495300</xdr:colOff>
                <xdr:row>27</xdr:row>
                <xdr:rowOff>152400</xdr:rowOff>
              </to>
            </anchor>
          </controlPr>
        </control>
      </mc:Choice>
      <mc:Fallback>
        <control shapeId="1027" r:id="rId7" name="CheckBox2"/>
      </mc:Fallback>
    </mc:AlternateContent>
    <mc:AlternateContent xmlns:mc="http://schemas.openxmlformats.org/markup-compatibility/2006">
      <mc:Choice Requires="x14">
        <control shapeId="1025" r:id="rId9" name="CheckBox1">
          <controlPr defaultSize="0" autoLine="0" r:id="rId10">
            <anchor moveWithCells="1">
              <from>
                <xdr:col>0</xdr:col>
                <xdr:colOff>361950</xdr:colOff>
                <xdr:row>22</xdr:row>
                <xdr:rowOff>28575</xdr:rowOff>
              </from>
              <to>
                <xdr:col>0</xdr:col>
                <xdr:colOff>504825</xdr:colOff>
                <xdr:row>22</xdr:row>
                <xdr:rowOff>152400</xdr:rowOff>
              </to>
            </anchor>
          </controlPr>
        </control>
      </mc:Choice>
      <mc:Fallback>
        <control shapeId="1025" r:id="rId9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1000"/>
  <sheetViews>
    <sheetView workbookViewId="0"/>
  </sheetViews>
  <sheetFormatPr defaultColWidth="12.5703125" defaultRowHeight="15" customHeight="1"/>
  <cols>
    <col min="1" max="26" width="11.42578125" customWidth="1"/>
  </cols>
  <sheetData>
    <row r="1" spans="1:1" ht="12.75" customHeight="1"/>
    <row r="2" spans="1:1" ht="12.75" customHeight="1"/>
    <row r="3" spans="1:1" ht="12.75" customHeight="1"/>
    <row r="4" spans="1:1" ht="12.75" customHeight="1"/>
    <row r="5" spans="1:1" ht="12.75" customHeight="1">
      <c r="A5" s="104" t="s">
        <v>136</v>
      </c>
    </row>
    <row r="6" spans="1:1" ht="12.75" customHeight="1"/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  <row r="12" spans="1:1" ht="12.75" customHeight="1"/>
    <row r="13" spans="1:1" ht="12.75" customHeight="1"/>
    <row r="14" spans="1:1" ht="12.75" customHeight="1"/>
    <row r="15" spans="1:1" ht="12.75" customHeight="1"/>
    <row r="16" spans="1: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Feuille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robertg</dc:creator>
  <cp:lastModifiedBy>Remi Sansregret</cp:lastModifiedBy>
  <dcterms:created xsi:type="dcterms:W3CDTF">2008-03-15T22:25:38Z</dcterms:created>
  <dcterms:modified xsi:type="dcterms:W3CDTF">2024-09-18T12:19:16Z</dcterms:modified>
</cp:coreProperties>
</file>